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SG\Downloads\"/>
    </mc:Choice>
  </mc:AlternateContent>
  <bookViews>
    <workbookView xWindow="0" yWindow="0" windowWidth="28800" windowHeight="12135"/>
  </bookViews>
  <sheets>
    <sheet name="Naslovna" sheetId="51" r:id="rId1"/>
    <sheet name="Napomene" sheetId="50" r:id="rId2"/>
    <sheet name="Pripremni_radovi" sheetId="45" r:id="rId3"/>
    <sheet name="Lokacija 1" sheetId="52" r:id="rId4"/>
    <sheet name="Lokacija 2" sheetId="53" r:id="rId5"/>
    <sheet name="Lokacija 3" sheetId="44" r:id="rId6"/>
    <sheet name="Rekapitulacija" sheetId="48" r:id="rId7"/>
  </sheets>
  <definedNames>
    <definedName name="_xlnm.Print_Titles" localSheetId="3">'Lokacija 1'!$1:$3</definedName>
    <definedName name="_xlnm.Print_Titles" localSheetId="4">'Lokacija 2'!$1:$3</definedName>
    <definedName name="_xlnm.Print_Titles" localSheetId="5">'Lokacija 3'!$1:$3</definedName>
    <definedName name="_xlnm.Print_Titles" localSheetId="2">Pripremni_radovi!$1:$3</definedName>
  </definedNames>
  <calcPr calcId="152511"/>
</workbook>
</file>

<file path=xl/calcChain.xml><?xml version="1.0" encoding="utf-8"?>
<calcChain xmlns="http://schemas.openxmlformats.org/spreadsheetml/2006/main">
  <c r="F16" i="45" l="1"/>
  <c r="F38" i="53" l="1"/>
  <c r="F30" i="53"/>
  <c r="F29" i="53"/>
  <c r="F24" i="53"/>
  <c r="F23" i="53"/>
  <c r="F18" i="53"/>
  <c r="F17" i="53"/>
  <c r="F12" i="53"/>
  <c r="F11" i="53"/>
  <c r="F45" i="52"/>
  <c r="F37" i="52"/>
  <c r="F32" i="52"/>
  <c r="F26" i="52"/>
  <c r="F25" i="52"/>
  <c r="F19" i="52"/>
  <c r="F13" i="52"/>
  <c r="F12" i="52"/>
  <c r="F11" i="52"/>
  <c r="F40" i="53" l="1"/>
  <c r="E5" i="48" s="1"/>
  <c r="F47" i="52"/>
  <c r="E4" i="48" s="1"/>
  <c r="F33" i="44"/>
  <c r="F34" i="44"/>
  <c r="F20" i="44"/>
  <c r="F14" i="44" l="1"/>
  <c r="F53" i="44"/>
  <c r="F40" i="44"/>
  <c r="F26" i="44"/>
  <c r="F32" i="44" l="1"/>
  <c r="F13" i="44"/>
  <c r="F11" i="44" l="1"/>
  <c r="F12" i="44" l="1"/>
  <c r="F45" i="44" l="1"/>
  <c r="A6" i="48" l="1"/>
  <c r="A3" i="48"/>
  <c r="B3" i="48"/>
  <c r="B6" i="48"/>
  <c r="F11" i="45" l="1"/>
  <c r="F18" i="45" l="1"/>
  <c r="E3" i="48" s="1"/>
  <c r="F55" i="44" l="1"/>
  <c r="E6" i="48" s="1"/>
  <c r="E7" i="48" l="1"/>
  <c r="E8" i="48" l="1"/>
  <c r="E9" i="48" s="1"/>
</calcChain>
</file>

<file path=xl/sharedStrings.xml><?xml version="1.0" encoding="utf-8"?>
<sst xmlns="http://schemas.openxmlformats.org/spreadsheetml/2006/main" count="228" uniqueCount="115">
  <si>
    <t>R.br.</t>
  </si>
  <si>
    <t>Količina</t>
  </si>
  <si>
    <t>J.mj.</t>
  </si>
  <si>
    <t>Iskop i razvrstavanje otpada na lokaciji.</t>
  </si>
  <si>
    <t>Obračun se obavlja prema m3 stvarno iskopanog otpada u sraslom stanju.</t>
  </si>
  <si>
    <t>m3</t>
  </si>
  <si>
    <t>PRIPREMNI RADOVI</t>
  </si>
  <si>
    <t>A)</t>
  </si>
  <si>
    <t>B)</t>
  </si>
  <si>
    <t>Utovar iskopanog otpada.</t>
  </si>
  <si>
    <t>t</t>
  </si>
  <si>
    <t>Stavka obuhvaća sve radove na strojnom i ručnom utovaru dijela razvrstanog otpada koji se neće zbrinuti na lokaciji, u transportna sredstva.</t>
  </si>
  <si>
    <t>Obračun se obavlja prema m2 uređene površine.</t>
  </si>
  <si>
    <t>m2</t>
  </si>
  <si>
    <t>Obračun se obavlja prema komadu pravilno montirane informativne ploče.</t>
  </si>
  <si>
    <t xml:space="preserve">Ploča se montira na čelični pocinčani stup, vanjskog promjera 60,3 mm, debljine stijenke 3,2 mm, ukupne visine 4,0 m. </t>
  </si>
  <si>
    <t>kom</t>
  </si>
  <si>
    <t>kompl</t>
  </si>
  <si>
    <t>UKUPNO PRIPREMNI RADOVI</t>
  </si>
  <si>
    <t>Stavka obuhvaća sve radove na strojnom i ručnom iskopu otpada te priguravanju, razvrstavanju i međuodlaganju otpada prije utovara i uređenja lokacije.</t>
  </si>
  <si>
    <t>1.</t>
  </si>
  <si>
    <t>2.</t>
  </si>
  <si>
    <t>3.</t>
  </si>
  <si>
    <t>4.</t>
  </si>
  <si>
    <t>7.</t>
  </si>
  <si>
    <t>Sveukupno:</t>
  </si>
  <si>
    <t>PDV (25%):</t>
  </si>
  <si>
    <t>Sveukupno s PDV (25%):</t>
  </si>
  <si>
    <t>Rekapitulacija</t>
  </si>
  <si>
    <t>Opis radova</t>
  </si>
  <si>
    <t>OPĆE NAPOMENE</t>
  </si>
  <si>
    <t>Izrada Plana izvođenja radova.</t>
  </si>
  <si>
    <t>Obračun se obavlja prema izrađenom Planu izvođenja radova, odobrenom od strane Nadzornog inženjera.</t>
  </si>
  <si>
    <t>Plan izvođenja radova mora minimalno sadržavati: vremenski plan izvođenja radova na svakoj lokaciji, organizaciju i tehnologiju izvođenja radova na svakoj lokaciji, plan radne snage, mehanizacije i transportnih sredstava za svaku lokaciju i mjere zaštite na radu za svaku lokaciju.</t>
  </si>
  <si>
    <t>Plan izvođenja radova mora biti izrađen u skladu s odredbama važećeg Zakona o zaštiti na radu i Pravilnika o zaštiti na radu na privremenim radilištima.</t>
  </si>
  <si>
    <t>Prije početka izvođenja radova, Izvođač mora izraditi Plan izvođenja radova. Nadzorni inženjer, po prihvaćanju Plana izvođenja radova, upisom u građevinski dnevnik, dopušta početak izvođenja radova na uklanjanju otpada odbačenog u okoliš.</t>
  </si>
  <si>
    <t>Sve radove na uklanjanju otpada odbačenog u okoliš, Izvođač mora izvoditi sukladno Planu uklanjanja otpada odbačenog u okoliš, Ugovoru i ugovornom troškovniku te pozitivnim propisima Republike Hrvatske.</t>
  </si>
  <si>
    <t>Sav rad, materijal i objekti vezani za organizaciju gradilišta (npr. privremene ograde, privremeni gradilišni putevi, privremena skladišta, privremene regulacije prometa, privremeni sanitarni čvorovi, privremeni priključci na komunalnu infrastrukturu i sl.), ukoliko nisu posebno navedeni u ugovornom troškovniku, moraju biti uključeni u ugovorenu cijenu radova.</t>
  </si>
  <si>
    <t>Sav rad, materijal i objekti vezani uz osiguranje i provedbu mjera zaštite na radu (npr. zaštitne mjere za radove na visini, potpore, razupori, skele i sl.), ukoliko nisu posebno navedeni u ugovornom troškovniku, moraju biti uključeni u ugovorenu cijenu radova.</t>
  </si>
  <si>
    <t>Sve izvedene radove, Izvođač mora dokazati upisima u građevinsku knjigu. Uz upise, Izvođač mora priložiti propisane obrasce kojima se evidentira preuzimanje otpada od strane ovlaštenih pravnih ili fizičkih osoba, na oporabu ili zbrinjavanje.</t>
  </si>
  <si>
    <t>Nije dozvoljeno međuodlaganje otpada na susjedne parcele.</t>
  </si>
  <si>
    <t>Objekte vezane za organizaciju gradilišta, Izvođač smije postaviti na susjedne parcele isključivo uz pisanu suglasnost vlasnika. Po uklanjanju objekata, Izvođač mora vratiti lokaciju u stanje prije početka izvođenja radova.</t>
  </si>
  <si>
    <t>Obračun radova, Nadzorni inženjer obavlja prema stvarno izvedenim količinama po jedničnoj cijeni pojedine stavke iz ugovornog troškovnika. Jedinična cijena mora obuhvatiti sve izravne i neizravne troškove radne snage, opreme, materijala, strojeva, alata, transportnih sredstava i svega ostalog neophodnog za potpuno izvršenje stavke iz ugovornog troškovnika.</t>
  </si>
  <si>
    <t>Planiranje površine s koje je uklonjen odbačeni otpad.</t>
  </si>
  <si>
    <t>Stavka obuhvaća sve radove na strojnom i ručnom planiranju očišćene površine.</t>
  </si>
  <si>
    <t xml:space="preserve">Plan uklanjanja otpada odbačenog u </t>
  </si>
  <si>
    <t>okoliš na području</t>
  </si>
  <si>
    <t>Troškovnik izvođenja radova</t>
  </si>
  <si>
    <t xml:space="preserve">Izrađivač:                     </t>
  </si>
  <si>
    <t>Voditelj projekta / Direktor: Marin Herenda, dipl.ing.prom.</t>
  </si>
  <si>
    <t>Projektant: Kristina Tomašić, mag.ing.aedif.</t>
  </si>
  <si>
    <t>Podloga (bijele boje) i slova (crvene boje) moraju biti izrađeni od retroreflektirajuće folije razreda RA2 (prema HRN EN 12899-1), stabilne na UV zračenje.</t>
  </si>
  <si>
    <t>Plan izvođenja radova  mora obuhvatiti sve lokacije s kojih se uklanja otpad i mora se izraditi i predati na suglasnost Nadzornom inženjeru prije početka izvođenja radova.</t>
  </si>
  <si>
    <t>Na lokacijama gdje postoji mogućnost prolaska nadzemnih ili podzemnih instalacija, uklanjanje otpada potrebno je obavljati uz pojačani oprez i prema potrebi, uz suglasnost i pod nadzorom stručne odgovorne osobe tijela nadležnog za komunalnu infrastrukturu. Sigurnosna udaljenost između nadzemnih dalekovoda i strojeva (rovokopača, kamiona, dizalica i sl.) mora biti min 5,0 m. U slučaju oštećenja instalacija, sve štete obvezan je podmiriti Izvođač.</t>
  </si>
  <si>
    <t>5.</t>
  </si>
  <si>
    <t>6.</t>
  </si>
  <si>
    <t>Obračun se obavlja prema t stvarno predanog otpada ovlaštenoj osobi na oporabu i/ili zbrinjavanje.</t>
  </si>
  <si>
    <t>Planiranje se obavlja u slojevima, debljine ugrađenog sloja do d=50 cm na način da se građevni otpad što bolje vizualno uklopi u okoliš te da se spriječi ponovno nelegalno odlaganje.</t>
  </si>
  <si>
    <t>Obračun se obavlja prema m3 stvarno ugrađenog otpada iskopanog u sraslom stanju.</t>
  </si>
  <si>
    <t>Stavka obuhvaća sve radove na istovaru i predaji otpada ovlaštenoj osobi na lokaciji zbrinjavanja i/ili lokaciji oporabe sukladno važećoj Dozvoli za gospodarenje otpadom.</t>
  </si>
  <si>
    <t>Predaja otpada ovlaštenoj osobi.</t>
  </si>
  <si>
    <t>Prije uspostave sustava videonadzora, Jedinica lokalne samouprave, obvezna je od nadležnog Ureda civilne zaštite ishoditi odobrenje za obavljanje poslova privatne zaštite na javnoj površini u svrhu zaštite građana i imovine te lakšeg rješavanja mogućih kaznenih djela.</t>
  </si>
  <si>
    <t>Stavka obuhvaća sve radove na transportu otpada do lokacije zbrinjavanja ili oporabe otpada. Transport mora obavljati ovlaštena osoba, vozilima opremljenima opremom koja onemogućava rasipanje, prolijevanje, odnosno ispuštanje otpada te širenje prašine i mirisa.</t>
  </si>
  <si>
    <t>Aluminijska ploča, debljine 3 mm, pravokutnog je oblika, dim. 80 x 60 cm.</t>
  </si>
  <si>
    <t>Stroj za usitnjavanje mora omogućiti usitnjavanje grana promjera do 15 cm.</t>
  </si>
  <si>
    <t>Stavka obuhvaća sve radove na priguravanjima, utovarima, transportima do 1 km i strojnom planiranju usitnjenog biorazgradivog otpada (20 02 01) koji se ugrađuje na lokaciji.</t>
  </si>
  <si>
    <t>Ugradnja usitnjenog biorazgradivog otpada (20 02 01) na lokaciji.</t>
  </si>
  <si>
    <t>Ploča "ZABRANJENO ODLAGANJE OTPADA"</t>
  </si>
  <si>
    <t>Stavka obuhvaća dopremu stroja za usitnjavanje te sve radove na mobilizaciji stroja, transportima, utovaru otpada u stroj i strojnom usitnjavanju biorazgradivog otpada iz vrtova (granja).</t>
  </si>
  <si>
    <t>Stavka obuhvaća nabavu, dopremu, izradu i montažu temelja, čeličnog pocinčanog stupa i informativne ploče sa svim potrebnim spojnim materijalom za vjetrove brzine preko 20 m/s (prema HRN EN 1991-1-4), uključivo iskop za temelj, izradu betonskog temelja i zatrpavanje temelja.</t>
  </si>
  <si>
    <t>UKUPNO LOKACIJA 1</t>
  </si>
  <si>
    <t>Beton 17 01 01</t>
  </si>
  <si>
    <t>Mješavine betona, cigle, crijepa/pločica i keramike 17 01 07</t>
  </si>
  <si>
    <t>Biorazgradivi otpad iz vrtova 20 02 01</t>
  </si>
  <si>
    <t>Miješani komunalni otpad 20 03 01</t>
  </si>
  <si>
    <t>Glomazni otpad 20 03 07</t>
  </si>
  <si>
    <t>Usitnjavanje armiranog betona i betonskih blokova na lokaciji.</t>
  </si>
  <si>
    <t>Usitnjavanjem se mora postići usitnjavanje betonskih blokova na manje komade (do 20 cm u promjeru) i odvajanje betona od armaturnog željeza na način da se armaturno željezo očisti u dovoljnoj mjeri da se može oporabiti.</t>
  </si>
  <si>
    <t>Obračun se obavlja prema m3 stvarno iskopanog otpada u sraslom stanju usitnjenog na lokaciji.</t>
  </si>
  <si>
    <t>Usitnjavanje biorazgradivog otpada (granja) na lokaciji.</t>
  </si>
  <si>
    <t>Ugradnja inertnog građevnog otpada na lokaciji.</t>
  </si>
  <si>
    <t>Stavka obuhvaća dopremu strojeva i alata za usitnjavanje te sve radove na mobilizaciji strojeva i alata, vertikalnim i horizontalnim transportima materijala te strojnom usitnjavanju armiranog betona i betonskih blokova na lokaciji.</t>
  </si>
  <si>
    <t>Stavka obuhvaća sve radove na priguravanjima, vertikalnim i horizontalnim transportima do 1 km i strojnom planiranju inertnog građevnog otpada koji se ugrađuje na lokaciji.</t>
  </si>
  <si>
    <t>Usitnjeni beton 17 01 01</t>
  </si>
  <si>
    <t>Predviđeno je da se 10% radova obavlja ručno.</t>
  </si>
  <si>
    <t>Planiranje se obavlja u slojevima, debljine ugrađenog sloja do d=20 cm na način da se usitnjeni biorazgradivi otpad ugradi preko ugrađenog inertnog građevnog otpada i što bolje vizualno uklopi u okoliš te da se spriječi ponovno nelegalno odlaganje.</t>
  </si>
  <si>
    <t>Naručitelj: Općina Stara Gradiška</t>
  </si>
  <si>
    <t>Općine Stara Gradiška</t>
  </si>
  <si>
    <t>Zemlja iz iskopa 17 05 04</t>
  </si>
  <si>
    <t>LOKACIJA 3 - Vrbice</t>
  </si>
  <si>
    <t>k.č.br. 181 i 182, obje k.o. Uskoci</t>
  </si>
  <si>
    <t>UKUPNO LOKACIJA 3</t>
  </si>
  <si>
    <t>D)</t>
  </si>
  <si>
    <t>C)</t>
  </si>
  <si>
    <t>LOKACIJA 1 - Martinovača</t>
  </si>
  <si>
    <t>LOKACIJA 2 - Uz nasip</t>
  </si>
  <si>
    <t>k.č.br. 210, k.o. Uskoci</t>
  </si>
  <si>
    <t>k.č.br. 1480/2, k.o. Gornji Varoš</t>
  </si>
  <si>
    <t>Planiranje se obavlja u slojevima, debljine ugrađenog sloja do d=50 cm na način da se usitnjeni biorazgradivi otpad ugradi preko ugrađenog inertnog građevnog otpada i što bolje vizualno uklopi u okoliš te da se spriječi ponovno nelegalno odlaganje.</t>
  </si>
  <si>
    <t>Postavljanje informativne ploče.</t>
  </si>
  <si>
    <t>Transport otpada do 70 km.</t>
  </si>
  <si>
    <t>UKUPNO LOKACIJA 2</t>
  </si>
  <si>
    <t>Predviđeno je da se 80% radova obavlja ručno.</t>
  </si>
  <si>
    <t>Obračun se obavlja prema t stvarno iskopanog otpada u sraslom stanju.</t>
  </si>
  <si>
    <t>Miješani komunalni otpad 20 03 01 (pretpostavljena gustoća 300 kg/m3)</t>
  </si>
  <si>
    <t>Glomazni otpad 20 03 07 (pretpostavljena gustoća 400 kg/m3)</t>
  </si>
  <si>
    <t>Obračun se obavlja prema t stvarno iskopanog otpada u sraslom stanju utovarenog u transportna sredstva.</t>
  </si>
  <si>
    <t>Obračun se obavlja prema t stvarno transportiranog otpada do lokacije zbrinjavanja ili oporabe otpada.</t>
  </si>
  <si>
    <t>Izvedba geodetskih radova.</t>
  </si>
  <si>
    <t>Obračun se obavlja prema m2 izvedenih radova.</t>
  </si>
  <si>
    <t>Geodetski radovi moraju obuhvatiti izradu snimke postojećeg stanja te izradu snimke izvedenog stanja od strane ovlaštenog geodeta.</t>
  </si>
  <si>
    <t>PRILOG I.</t>
  </si>
  <si>
    <t>Jed.cij. (eur)</t>
  </si>
  <si>
    <t>Ukupno (eur)</t>
  </si>
  <si>
    <t>Cijena radova (eur)</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</si>
</sst>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sz val="12"/>
      <name val="Arial"/>
      <family val="2"/>
      <charset val="238"/>
    </font>
    <font>
      <sz val="10"/>
      <name val="Arial CE"/>
      <charset val="238"/>
    </font>
    <font>
      <sz val="10"/>
      <name val="Arial"/>
      <family val="2"/>
      <charset val="238"/>
    </font>
    <font>
      <sz val="10"/>
      <name val="MS Sans Serif"/>
      <family val="2"/>
      <charset val="238"/>
    </font>
    <font>
      <sz val="8"/>
      <name val="Calibri"/>
      <family val="2"/>
      <charset val="238"/>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b/>
      <sz val="12"/>
      <name val="Calibri"/>
      <family val="2"/>
      <scheme val="minor"/>
    </font>
    <font>
      <sz val="12"/>
      <color theme="1"/>
      <name val="Calibri"/>
      <family val="2"/>
      <charset val="238"/>
      <scheme val="minor"/>
    </font>
    <font>
      <sz val="20"/>
      <color theme="1"/>
      <name val="Calibri"/>
      <family val="2"/>
      <charset val="238"/>
      <scheme val="minor"/>
    </font>
    <font>
      <sz val="20"/>
      <name val="Calibri"/>
      <family val="2"/>
      <charset val="238"/>
      <scheme val="minor"/>
    </font>
    <font>
      <sz val="20"/>
      <name val="Calibri"/>
      <family val="2"/>
      <scheme val="minor"/>
    </font>
    <font>
      <sz val="12"/>
      <color rgb="FF000000"/>
      <name val="Calibri"/>
      <family val="2"/>
      <scheme val="minor"/>
    </font>
    <font>
      <sz val="8"/>
      <color theme="1"/>
      <name val="Calibri"/>
      <family val="2"/>
      <charset val="238"/>
      <scheme val="minor"/>
    </font>
    <font>
      <sz val="8"/>
      <color theme="1"/>
      <name val="Calibri"/>
      <family val="2"/>
      <scheme val="minor"/>
    </font>
    <font>
      <b/>
      <sz val="12"/>
      <color theme="1"/>
      <name val="Calibri"/>
      <family val="2"/>
      <charset val="238"/>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 fontId="1" fillId="0" borderId="0"/>
    <xf numFmtId="4" fontId="1" fillId="0" borderId="0"/>
    <xf numFmtId="0" fontId="4" fillId="0" borderId="0"/>
    <xf numFmtId="0" fontId="2" fillId="0" borderId="0"/>
    <xf numFmtId="0" fontId="3" fillId="0" borderId="0" applyProtection="0"/>
  </cellStyleXfs>
  <cellXfs count="76">
    <xf numFmtId="0" fontId="0" fillId="0" borderId="0" xfId="0"/>
    <xf numFmtId="0" fontId="6" fillId="0" borderId="0" xfId="0" applyFont="1"/>
    <xf numFmtId="0" fontId="8" fillId="0" borderId="0" xfId="0" applyFont="1" applyAlignment="1">
      <alignment horizontal="left" vertical="top" wrapText="1"/>
    </xf>
    <xf numFmtId="49" fontId="8" fillId="0" borderId="0" xfId="0" applyNumberFormat="1" applyFont="1" applyAlignment="1">
      <alignment horizontal="center" vertical="top" wrapText="1"/>
    </xf>
    <xf numFmtId="0" fontId="8" fillId="0" borderId="0" xfId="0" applyFont="1" applyAlignment="1">
      <alignment horizontal="center" vertical="top" wrapText="1"/>
    </xf>
    <xf numFmtId="4" fontId="8" fillId="0" borderId="0" xfId="0" applyNumberFormat="1" applyFont="1" applyAlignment="1">
      <alignment horizontal="center" vertical="top" wrapText="1"/>
    </xf>
    <xf numFmtId="0" fontId="8" fillId="0" borderId="0" xfId="0" applyFont="1" applyAlignment="1">
      <alignment horizontal="left" vertical="top"/>
    </xf>
    <xf numFmtId="49" fontId="8" fillId="0" borderId="0" xfId="0" applyNumberFormat="1" applyFont="1" applyAlignment="1">
      <alignment horizontal="justify" vertical="top" wrapText="1"/>
    </xf>
    <xf numFmtId="4" fontId="8" fillId="0" borderId="0" xfId="0" applyNumberFormat="1" applyFont="1" applyAlignment="1">
      <alignment vertical="top"/>
    </xf>
    <xf numFmtId="0" fontId="8" fillId="0" borderId="0" xfId="0" applyFont="1" applyAlignment="1">
      <alignment horizontal="center" vertical="top"/>
    </xf>
    <xf numFmtId="0" fontId="6" fillId="0" borderId="0" xfId="0" applyFont="1" applyAlignment="1">
      <alignment horizontal="left" vertical="top"/>
    </xf>
    <xf numFmtId="4" fontId="6" fillId="0" borderId="0" xfId="0" applyNumberFormat="1" applyFont="1"/>
    <xf numFmtId="49" fontId="9" fillId="0" borderId="0" xfId="0" applyNumberFormat="1" applyFont="1" applyAlignment="1">
      <alignment horizontal="justify" vertical="top" wrapText="1"/>
    </xf>
    <xf numFmtId="49" fontId="6" fillId="0" borderId="0" xfId="0" applyNumberFormat="1" applyFont="1"/>
    <xf numFmtId="49" fontId="8" fillId="0" borderId="0" xfId="0" applyNumberFormat="1" applyFont="1" applyAlignment="1">
      <alignment horizontal="justify" vertical="top"/>
    </xf>
    <xf numFmtId="49" fontId="6" fillId="0" borderId="0" xfId="0" applyNumberFormat="1" applyFont="1" applyAlignment="1">
      <alignment horizontal="justify" vertical="top" wrapText="1"/>
    </xf>
    <xf numFmtId="49" fontId="6" fillId="0" borderId="0" xfId="0" applyNumberFormat="1" applyFont="1" applyAlignment="1">
      <alignment horizontal="justify" vertical="top"/>
    </xf>
    <xf numFmtId="49" fontId="9" fillId="0" borderId="0" xfId="0" applyNumberFormat="1" applyFont="1"/>
    <xf numFmtId="49" fontId="8" fillId="0" borderId="0" xfId="0" applyNumberFormat="1" applyFont="1" applyAlignment="1">
      <alignment horizontal="left" vertical="top" wrapText="1"/>
    </xf>
    <xf numFmtId="0" fontId="6" fillId="0" borderId="1" xfId="0" applyFont="1" applyBorder="1"/>
    <xf numFmtId="49" fontId="9" fillId="0" borderId="1" xfId="0" applyNumberFormat="1" applyFont="1" applyBorder="1"/>
    <xf numFmtId="4" fontId="6" fillId="0" borderId="1" xfId="0" applyNumberFormat="1" applyFont="1" applyBorder="1"/>
    <xf numFmtId="0" fontId="6" fillId="0" borderId="2" xfId="0" applyFont="1" applyBorder="1"/>
    <xf numFmtId="49" fontId="8" fillId="0" borderId="2" xfId="0" applyNumberFormat="1" applyFont="1" applyBorder="1" applyAlignment="1">
      <alignment horizontal="justify" vertical="top" wrapText="1"/>
    </xf>
    <xf numFmtId="4" fontId="6" fillId="0" borderId="2" xfId="0" applyNumberFormat="1" applyFont="1" applyBorder="1"/>
    <xf numFmtId="0" fontId="6" fillId="0" borderId="1" xfId="0" applyFont="1" applyBorder="1" applyAlignment="1">
      <alignment horizontal="left" vertical="top"/>
    </xf>
    <xf numFmtId="0" fontId="6" fillId="0" borderId="2" xfId="0" applyFont="1" applyBorder="1" applyAlignment="1">
      <alignment horizontal="left" vertical="top"/>
    </xf>
    <xf numFmtId="49" fontId="8" fillId="0" borderId="0" xfId="0" applyNumberFormat="1" applyFont="1"/>
    <xf numFmtId="0" fontId="8" fillId="0" borderId="0" xfId="0" applyFont="1"/>
    <xf numFmtId="4" fontId="8" fillId="0" borderId="0" xfId="0" applyNumberFormat="1" applyFont="1"/>
    <xf numFmtId="0" fontId="8" fillId="0" borderId="1" xfId="0" applyFont="1" applyBorder="1" applyAlignment="1">
      <alignment horizontal="left" vertical="top"/>
    </xf>
    <xf numFmtId="49" fontId="8" fillId="0" borderId="1" xfId="0" applyNumberFormat="1" applyFont="1" applyBorder="1"/>
    <xf numFmtId="4" fontId="8" fillId="0" borderId="1" xfId="0" applyNumberFormat="1" applyFont="1" applyBorder="1"/>
    <xf numFmtId="0" fontId="8" fillId="0" borderId="1" xfId="0" applyFont="1" applyBorder="1"/>
    <xf numFmtId="0" fontId="10" fillId="2" borderId="0" xfId="0" applyFont="1" applyFill="1" applyAlignment="1">
      <alignment horizontal="center" vertical="center"/>
    </xf>
    <xf numFmtId="49" fontId="10" fillId="2" borderId="0" xfId="0" applyNumberFormat="1" applyFont="1" applyFill="1" applyAlignment="1">
      <alignment horizontal="center" vertical="center"/>
    </xf>
    <xf numFmtId="0" fontId="8" fillId="0" borderId="2" xfId="0" applyFont="1" applyBorder="1" applyAlignment="1">
      <alignment horizontal="left" vertical="top"/>
    </xf>
    <xf numFmtId="49" fontId="10" fillId="0" borderId="2" xfId="0" applyNumberFormat="1" applyFont="1" applyBorder="1"/>
    <xf numFmtId="4" fontId="10" fillId="0" borderId="2" xfId="0" applyNumberFormat="1" applyFont="1" applyBorder="1"/>
    <xf numFmtId="0" fontId="10" fillId="0" borderId="2" xfId="0" applyFont="1" applyBorder="1"/>
    <xf numFmtId="49" fontId="10" fillId="0" borderId="1" xfId="0" applyNumberFormat="1" applyFont="1" applyBorder="1"/>
    <xf numFmtId="4" fontId="10" fillId="0" borderId="1" xfId="0" applyNumberFormat="1" applyFont="1" applyBorder="1"/>
    <xf numFmtId="0" fontId="10" fillId="0" borderId="1" xfId="0" applyFont="1" applyBorder="1"/>
    <xf numFmtId="0" fontId="11" fillId="0" borderId="0" xfId="0" applyFont="1" applyAlignment="1">
      <alignment horizontal="left" vertical="top"/>
    </xf>
    <xf numFmtId="0" fontId="11" fillId="0" borderId="0" xfId="0" applyFont="1" applyAlignment="1">
      <alignment horizontal="left" vertical="top" wrapText="1"/>
    </xf>
    <xf numFmtId="0" fontId="12" fillId="0" borderId="0" xfId="0" applyFont="1" applyAlignment="1">
      <alignment horizontal="center" vertical="top" wrapText="1"/>
    </xf>
    <xf numFmtId="0" fontId="11"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left" vertical="top" wrapText="1"/>
    </xf>
    <xf numFmtId="0" fontId="11" fillId="0" borderId="0" xfId="0" applyFont="1" applyAlignment="1">
      <alignment horizontal="right" vertical="top" wrapText="1"/>
    </xf>
    <xf numFmtId="0" fontId="11" fillId="0" borderId="0" xfId="0" applyFont="1" applyAlignment="1">
      <alignment horizontal="right" vertical="top"/>
    </xf>
    <xf numFmtId="0" fontId="13" fillId="0" borderId="0" xfId="0" applyFont="1" applyAlignment="1">
      <alignment horizontal="center" vertical="top" wrapText="1"/>
    </xf>
    <xf numFmtId="0" fontId="14" fillId="0" borderId="0" xfId="0" applyFont="1" applyAlignment="1">
      <alignment horizontal="center" vertical="top" wrapText="1"/>
    </xf>
    <xf numFmtId="0" fontId="6" fillId="0" borderId="0" xfId="0" applyFont="1" applyAlignment="1">
      <alignment horizontal="justify" vertical="center"/>
    </xf>
    <xf numFmtId="0" fontId="15" fillId="0" borderId="0" xfId="0" applyFont="1" applyAlignment="1">
      <alignment horizontal="right" vertical="center"/>
    </xf>
    <xf numFmtId="0" fontId="11" fillId="0" borderId="0" xfId="0" applyFont="1" applyAlignment="1">
      <alignment horizontal="left" vertical="center" wrapText="1"/>
    </xf>
    <xf numFmtId="49" fontId="6" fillId="0" borderId="0" xfId="0" applyNumberFormat="1" applyFont="1" applyAlignment="1">
      <alignment vertical="center" wrapText="1"/>
    </xf>
    <xf numFmtId="0" fontId="16" fillId="0" borderId="0" xfId="0" applyFont="1" applyAlignment="1">
      <alignment horizontal="left" vertical="top" wrapText="1"/>
    </xf>
    <xf numFmtId="0" fontId="16" fillId="0" borderId="0" xfId="0" applyFont="1" applyAlignment="1">
      <alignment horizontal="left" vertical="top"/>
    </xf>
    <xf numFmtId="49" fontId="17" fillId="0" borderId="0" xfId="0" applyNumberFormat="1" applyFont="1" applyAlignment="1">
      <alignment vertical="center" wrapText="1"/>
    </xf>
    <xf numFmtId="0" fontId="17" fillId="0" borderId="0" xfId="0" applyFont="1" applyAlignment="1">
      <alignment horizontal="left" vertical="top"/>
    </xf>
    <xf numFmtId="0" fontId="8" fillId="0" borderId="0" xfId="0" applyFont="1" applyAlignment="1">
      <alignment horizontal="justify" vertical="top" wrapText="1"/>
    </xf>
    <xf numFmtId="0" fontId="18" fillId="0" borderId="0" xfId="0" applyFont="1" applyAlignment="1">
      <alignment horizontal="left" vertical="top"/>
    </xf>
    <xf numFmtId="4" fontId="7" fillId="2" borderId="0" xfId="0" applyNumberFormat="1" applyFont="1" applyFill="1" applyAlignment="1">
      <alignment horizontal="center" vertical="center" wrapText="1"/>
    </xf>
    <xf numFmtId="4"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1" xfId="0" applyNumberFormat="1" applyFont="1" applyFill="1" applyBorder="1" applyAlignment="1">
      <alignment horizontal="center" vertical="center" wrapText="1"/>
    </xf>
    <xf numFmtId="4" fontId="10" fillId="0" borderId="2" xfId="0" applyNumberFormat="1" applyFont="1" applyBorder="1" applyAlignment="1">
      <alignment horizontal="right"/>
    </xf>
    <xf numFmtId="4" fontId="10" fillId="2" borderId="0" xfId="0" applyNumberFormat="1" applyFont="1" applyFill="1" applyAlignment="1">
      <alignment horizontal="center" vertical="center"/>
    </xf>
    <xf numFmtId="4" fontId="8" fillId="0" borderId="2" xfId="0" applyNumberFormat="1" applyFont="1" applyBorder="1" applyAlignment="1">
      <alignment horizontal="right"/>
    </xf>
    <xf numFmtId="0" fontId="0" fillId="0" borderId="2" xfId="0" applyBorder="1" applyAlignment="1">
      <alignment horizontal="right"/>
    </xf>
    <xf numFmtId="4" fontId="10" fillId="0" borderId="1" xfId="0" applyNumberFormat="1" applyFont="1" applyBorder="1" applyAlignment="1">
      <alignment horizontal="right"/>
    </xf>
    <xf numFmtId="4" fontId="8" fillId="0" borderId="2" xfId="0" applyNumberFormat="1" applyFont="1" applyBorder="1"/>
    <xf numFmtId="0" fontId="0" fillId="0" borderId="2" xfId="0" applyBorder="1"/>
  </cellXfs>
  <cellStyles count="6">
    <cellStyle name="Navadno_Popis_LENA_LEVEC_PGD" xfId="4"/>
    <cellStyle name="Normal" xfId="0" builtinId="0"/>
    <cellStyle name="Normal 10" xfId="1"/>
    <cellStyle name="Normal 14" xfId="3"/>
    <cellStyle name="Normal 4" xfId="2"/>
    <cellStyle name="Obično 39"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1074420</xdr:colOff>
      <xdr:row>0</xdr:row>
      <xdr:rowOff>152400</xdr:rowOff>
    </xdr:from>
    <xdr:to>
      <xdr:col>0</xdr:col>
      <xdr:colOff>2214314</xdr:colOff>
      <xdr:row>3</xdr:row>
      <xdr:rowOff>150405</xdr:rowOff>
    </xdr:to>
    <xdr:pic>
      <xdr:nvPicPr>
        <xdr:cNvPr id="5" name="Picture 1" descr="h-projekt-logo-final.jpg">
          <a:extLst>
            <a:ext uri="{FF2B5EF4-FFF2-40B4-BE49-F238E27FC236}">
              <a16:creationId xmlns="" xmlns:a16="http://schemas.microsoft.com/office/drawing/2014/main" id="{2DCA8EB8-F20A-4CA7-9181-50B6198B379A}"/>
            </a:ext>
          </a:extLst>
        </xdr:cNvPr>
        <xdr:cNvPicPr>
          <a:picLocks noChangeAspect="1"/>
        </xdr:cNvPicPr>
      </xdr:nvPicPr>
      <xdr:blipFill>
        <a:blip xmlns:r="http://schemas.openxmlformats.org/officeDocument/2006/relationships" r:embed="rId1" cstate="print"/>
        <a:stretch>
          <a:fillRect/>
        </a:stretch>
      </xdr:blipFill>
      <xdr:spPr>
        <a:xfrm>
          <a:off x="1074420" y="152400"/>
          <a:ext cx="1139894" cy="72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tabSelected="1" topLeftCell="A13" zoomScaleNormal="100" workbookViewId="0">
      <selection activeCell="A38" sqref="A38"/>
    </sheetView>
  </sheetViews>
  <sheetFormatPr defaultColWidth="8.85546875" defaultRowHeight="15.75" x14ac:dyDescent="0.25"/>
  <cols>
    <col min="1" max="1" width="83.28515625" style="43" customWidth="1"/>
    <col min="2" max="16384" width="8.85546875" style="43"/>
  </cols>
  <sheetData>
    <row r="1" spans="1:1" x14ac:dyDescent="0.25">
      <c r="A1" s="62" t="s">
        <v>111</v>
      </c>
    </row>
    <row r="2" spans="1:1" x14ac:dyDescent="0.25">
      <c r="A2" s="44"/>
    </row>
    <row r="3" spans="1:1" ht="26.25" x14ac:dyDescent="0.25">
      <c r="A3" s="47" t="s">
        <v>48</v>
      </c>
    </row>
    <row r="4" spans="1:1" x14ac:dyDescent="0.25">
      <c r="A4" s="44"/>
    </row>
    <row r="5" spans="1:1" ht="26.25" x14ac:dyDescent="0.25">
      <c r="A5" s="48" t="s">
        <v>86</v>
      </c>
    </row>
    <row r="6" spans="1:1" ht="26.25" x14ac:dyDescent="0.25">
      <c r="A6" s="48"/>
    </row>
    <row r="7" spans="1:1" ht="26.25" x14ac:dyDescent="0.25">
      <c r="A7" s="48"/>
    </row>
    <row r="8" spans="1:1" x14ac:dyDescent="0.25">
      <c r="A8" s="44"/>
    </row>
    <row r="9" spans="1:1" x14ac:dyDescent="0.25">
      <c r="A9" s="44"/>
    </row>
    <row r="10" spans="1:1" ht="26.25" x14ac:dyDescent="0.25">
      <c r="A10" s="45" t="s">
        <v>45</v>
      </c>
    </row>
    <row r="11" spans="1:1" ht="26.25" x14ac:dyDescent="0.25">
      <c r="A11" s="45" t="s">
        <v>46</v>
      </c>
    </row>
    <row r="12" spans="1:1" ht="26.25" x14ac:dyDescent="0.25">
      <c r="A12" s="51" t="s">
        <v>87</v>
      </c>
    </row>
    <row r="13" spans="1:1" x14ac:dyDescent="0.25">
      <c r="A13" s="44"/>
    </row>
    <row r="14" spans="1:1" x14ac:dyDescent="0.25">
      <c r="A14" s="44"/>
    </row>
    <row r="15" spans="1:1" x14ac:dyDescent="0.25">
      <c r="A15" s="44"/>
    </row>
    <row r="16" spans="1:1" x14ac:dyDescent="0.25">
      <c r="A16" s="44"/>
    </row>
    <row r="17" spans="1:1" x14ac:dyDescent="0.25">
      <c r="A17" s="44"/>
    </row>
    <row r="18" spans="1:1" ht="26.25" x14ac:dyDescent="0.25">
      <c r="A18" s="45" t="s">
        <v>47</v>
      </c>
    </row>
    <row r="19" spans="1:1" ht="26.25" x14ac:dyDescent="0.25">
      <c r="A19" s="52"/>
    </row>
    <row r="20" spans="1:1" x14ac:dyDescent="0.25">
      <c r="A20" s="4"/>
    </row>
    <row r="21" spans="1:1" x14ac:dyDescent="0.25">
      <c r="A21" s="4"/>
    </row>
    <row r="22" spans="1:1" x14ac:dyDescent="0.25">
      <c r="A22" s="2"/>
    </row>
    <row r="23" spans="1:1" x14ac:dyDescent="0.25">
      <c r="A23" s="2"/>
    </row>
    <row r="24" spans="1:1" x14ac:dyDescent="0.25">
      <c r="A24" s="2"/>
    </row>
    <row r="25" spans="1:1" x14ac:dyDescent="0.25">
      <c r="A25" s="2"/>
    </row>
    <row r="26" spans="1:1" x14ac:dyDescent="0.25">
      <c r="A26" s="4"/>
    </row>
    <row r="27" spans="1:1" x14ac:dyDescent="0.25">
      <c r="A27" s="49" t="s">
        <v>50</v>
      </c>
    </row>
    <row r="28" spans="1:1" x14ac:dyDescent="0.25">
      <c r="A28" s="44"/>
    </row>
    <row r="29" spans="1:1" x14ac:dyDescent="0.25">
      <c r="A29" s="44"/>
    </row>
    <row r="30" spans="1:1" x14ac:dyDescent="0.25">
      <c r="A30" s="44"/>
    </row>
    <row r="31" spans="1:1" x14ac:dyDescent="0.25">
      <c r="A31" s="44"/>
    </row>
    <row r="32" spans="1:1" x14ac:dyDescent="0.25">
      <c r="A32" s="46"/>
    </row>
    <row r="33" spans="1:1" x14ac:dyDescent="0.25">
      <c r="A33" s="50" t="s">
        <v>49</v>
      </c>
    </row>
    <row r="34" spans="1:1" x14ac:dyDescent="0.25">
      <c r="A34" s="50"/>
    </row>
    <row r="36" spans="1:1" x14ac:dyDescent="0.25">
      <c r="A36" s="46"/>
    </row>
    <row r="37" spans="1:1" x14ac:dyDescent="0.25">
      <c r="A37" s="46"/>
    </row>
    <row r="38" spans="1:1" x14ac:dyDescent="0.25">
      <c r="A38" s="46"/>
    </row>
    <row r="39" spans="1:1" x14ac:dyDescent="0.25">
      <c r="A39" s="46"/>
    </row>
  </sheetData>
  <pageMargins left="0.70866141732283472" right="0.70866141732283472" top="0.74803149606299213" bottom="0.74803149606299213" header="0.31496062992125984" footer="0.31496062992125984"/>
  <pageSetup paperSize="9" orientation="portrait" r:id="rId1"/>
  <headerFooter>
    <oddFooter>&amp;R&amp;"-,Kurziv"&amp;10&amp;P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28" zoomScaleNormal="100" workbookViewId="0">
      <selection activeCell="C5" sqref="C5"/>
    </sheetView>
  </sheetViews>
  <sheetFormatPr defaultColWidth="8.85546875" defaultRowHeight="15.75" x14ac:dyDescent="0.25"/>
  <cols>
    <col min="1" max="1" width="83.28515625" style="43" customWidth="1"/>
    <col min="2" max="16384" width="8.85546875" style="43"/>
  </cols>
  <sheetData>
    <row r="1" spans="1:1" x14ac:dyDescent="0.25">
      <c r="A1" s="43" t="s">
        <v>30</v>
      </c>
    </row>
    <row r="2" spans="1:1" x14ac:dyDescent="0.25">
      <c r="A2" s="44"/>
    </row>
    <row r="3" spans="1:1" ht="47.25" x14ac:dyDescent="0.25">
      <c r="A3" s="44" t="s">
        <v>36</v>
      </c>
    </row>
    <row r="4" spans="1:1" s="58" customFormat="1" ht="11.25" x14ac:dyDescent="0.25">
      <c r="A4" s="57"/>
    </row>
    <row r="5" spans="1:1" ht="47.25" x14ac:dyDescent="0.25">
      <c r="A5" s="44" t="s">
        <v>35</v>
      </c>
    </row>
    <row r="6" spans="1:1" s="58" customFormat="1" ht="11.25" x14ac:dyDescent="0.25">
      <c r="A6" s="57"/>
    </row>
    <row r="7" spans="1:1" ht="78.75" x14ac:dyDescent="0.25">
      <c r="A7" s="44" t="s">
        <v>37</v>
      </c>
    </row>
    <row r="8" spans="1:1" s="58" customFormat="1" ht="11.25" x14ac:dyDescent="0.25">
      <c r="A8" s="57"/>
    </row>
    <row r="9" spans="1:1" ht="47.25" x14ac:dyDescent="0.25">
      <c r="A9" s="44" t="s">
        <v>38</v>
      </c>
    </row>
    <row r="10" spans="1:1" s="58" customFormat="1" ht="11.25" x14ac:dyDescent="0.25">
      <c r="A10" s="57"/>
    </row>
    <row r="11" spans="1:1" ht="47.25" x14ac:dyDescent="0.25">
      <c r="A11" s="44" t="s">
        <v>39</v>
      </c>
    </row>
    <row r="12" spans="1:1" s="58" customFormat="1" ht="11.25" x14ac:dyDescent="0.25">
      <c r="A12" s="57"/>
    </row>
    <row r="13" spans="1:1" x14ac:dyDescent="0.25">
      <c r="A13" s="44" t="s">
        <v>40</v>
      </c>
    </row>
    <row r="14" spans="1:1" s="58" customFormat="1" ht="11.25" x14ac:dyDescent="0.25">
      <c r="A14" s="57"/>
    </row>
    <row r="15" spans="1:1" ht="47.25" x14ac:dyDescent="0.25">
      <c r="A15" s="44" t="s">
        <v>41</v>
      </c>
    </row>
    <row r="16" spans="1:1" s="58" customFormat="1" ht="11.25" x14ac:dyDescent="0.25">
      <c r="A16" s="57"/>
    </row>
    <row r="17" spans="1:1" ht="94.5" x14ac:dyDescent="0.25">
      <c r="A17" s="56" t="s">
        <v>53</v>
      </c>
    </row>
    <row r="18" spans="1:1" s="60" customFormat="1" ht="11.25" x14ac:dyDescent="0.25">
      <c r="A18" s="59"/>
    </row>
    <row r="19" spans="1:1" ht="63" x14ac:dyDescent="0.25">
      <c r="A19" s="56" t="s">
        <v>61</v>
      </c>
    </row>
    <row r="20" spans="1:1" s="58" customFormat="1" ht="11.25" x14ac:dyDescent="0.25">
      <c r="A20" s="57"/>
    </row>
    <row r="21" spans="1:1" ht="78.75" x14ac:dyDescent="0.25">
      <c r="A21" s="55" t="s">
        <v>42</v>
      </c>
    </row>
    <row r="22" spans="1:1" s="58" customFormat="1" ht="11.25" x14ac:dyDescent="0.25">
      <c r="A22" s="57"/>
    </row>
    <row r="23" spans="1:1" x14ac:dyDescent="0.25">
      <c r="A23" s="44"/>
    </row>
  </sheetData>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252"/>
  <sheetViews>
    <sheetView zoomScale="90" zoomScaleNormal="90" workbookViewId="0">
      <selection activeCell="H9" sqref="H9"/>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2" x14ac:dyDescent="0.25">
      <c r="A1" s="65" t="s">
        <v>0</v>
      </c>
      <c r="B1" s="67" t="s">
        <v>29</v>
      </c>
      <c r="C1" s="65" t="s">
        <v>1</v>
      </c>
      <c r="D1" s="65" t="s">
        <v>2</v>
      </c>
      <c r="E1" s="63" t="s">
        <v>112</v>
      </c>
      <c r="F1" s="63" t="s">
        <v>113</v>
      </c>
    </row>
    <row r="2" spans="1:12" x14ac:dyDescent="0.25">
      <c r="A2" s="66"/>
      <c r="B2" s="68"/>
      <c r="C2" s="66"/>
      <c r="D2" s="66"/>
      <c r="E2" s="64"/>
      <c r="F2" s="64"/>
    </row>
    <row r="3" spans="1:12" x14ac:dyDescent="0.25">
      <c r="A3" s="2"/>
      <c r="B3" s="3"/>
      <c r="C3" s="4"/>
      <c r="D3" s="4"/>
      <c r="E3" s="5"/>
      <c r="F3" s="5"/>
    </row>
    <row r="4" spans="1:12" x14ac:dyDescent="0.25">
      <c r="A4" s="2" t="s">
        <v>7</v>
      </c>
      <c r="B4" s="18" t="s">
        <v>6</v>
      </c>
      <c r="C4" s="4"/>
      <c r="D4" s="4"/>
      <c r="E4" s="5"/>
      <c r="F4" s="5"/>
    </row>
    <row r="5" spans="1:12" x14ac:dyDescent="0.25">
      <c r="A5" s="6"/>
      <c r="B5" s="7"/>
      <c r="C5" s="8"/>
      <c r="D5" s="9"/>
      <c r="E5" s="8"/>
      <c r="F5" s="8"/>
    </row>
    <row r="6" spans="1:12" x14ac:dyDescent="0.25">
      <c r="A6" s="6" t="s">
        <v>20</v>
      </c>
      <c r="B6" s="7" t="s">
        <v>31</v>
      </c>
      <c r="C6" s="8"/>
      <c r="D6" s="9"/>
      <c r="E6" s="8"/>
      <c r="F6" s="8"/>
      <c r="G6" s="10"/>
      <c r="H6" s="10"/>
      <c r="I6" s="10"/>
      <c r="J6" s="10"/>
      <c r="K6" s="10"/>
      <c r="L6" s="10"/>
    </row>
    <row r="7" spans="1:12" ht="63" x14ac:dyDescent="0.25">
      <c r="B7" s="7" t="s">
        <v>52</v>
      </c>
      <c r="C7" s="11"/>
    </row>
    <row r="8" spans="1:12" ht="63" x14ac:dyDescent="0.25">
      <c r="B8" s="7" t="s">
        <v>34</v>
      </c>
      <c r="C8" s="11"/>
    </row>
    <row r="9" spans="1:12" ht="110.25" x14ac:dyDescent="0.25">
      <c r="B9" s="7" t="s">
        <v>33</v>
      </c>
      <c r="C9" s="11"/>
    </row>
    <row r="10" spans="1:12" ht="47.25" x14ac:dyDescent="0.25">
      <c r="B10" s="7" t="s">
        <v>32</v>
      </c>
      <c r="C10" s="11"/>
    </row>
    <row r="11" spans="1:12" x14ac:dyDescent="0.25">
      <c r="B11" s="12"/>
      <c r="C11" s="8">
        <v>1</v>
      </c>
      <c r="D11" s="9" t="s">
        <v>17</v>
      </c>
      <c r="E11" s="8"/>
      <c r="F11" s="8">
        <f>C11*E11</f>
        <v>0</v>
      </c>
    </row>
    <row r="12" spans="1:12" x14ac:dyDescent="0.25">
      <c r="B12" s="12"/>
      <c r="C12" s="8"/>
      <c r="D12" s="9"/>
      <c r="E12" s="8"/>
      <c r="F12" s="8"/>
    </row>
    <row r="13" spans="1:12" x14ac:dyDescent="0.25">
      <c r="A13" s="10" t="s">
        <v>21</v>
      </c>
      <c r="B13" s="7" t="s">
        <v>108</v>
      </c>
      <c r="C13" s="8"/>
      <c r="D13" s="9"/>
      <c r="E13" s="8"/>
      <c r="F13" s="8"/>
    </row>
    <row r="14" spans="1:12" ht="63" x14ac:dyDescent="0.25">
      <c r="B14" s="7" t="s">
        <v>110</v>
      </c>
      <c r="C14" s="8"/>
      <c r="D14" s="9"/>
      <c r="E14" s="8"/>
      <c r="F14" s="8"/>
    </row>
    <row r="15" spans="1:12" ht="31.5" x14ac:dyDescent="0.25">
      <c r="B15" s="61" t="s">
        <v>109</v>
      </c>
      <c r="C15" s="8"/>
      <c r="D15" s="9"/>
      <c r="E15" s="8"/>
      <c r="F15" s="8"/>
    </row>
    <row r="16" spans="1:12" x14ac:dyDescent="0.25">
      <c r="B16" s="7" t="s">
        <v>89</v>
      </c>
      <c r="C16" s="11">
        <v>8000</v>
      </c>
      <c r="D16" s="1" t="s">
        <v>13</v>
      </c>
      <c r="E16" s="29"/>
      <c r="F16" s="11">
        <f t="shared" ref="F16" si="0">SUM(C16*E16)</f>
        <v>0</v>
      </c>
    </row>
    <row r="17" spans="1:6" x14ac:dyDescent="0.25">
      <c r="B17" s="12"/>
      <c r="C17" s="11"/>
    </row>
    <row r="18" spans="1:6" x14ac:dyDescent="0.25">
      <c r="A18" s="26"/>
      <c r="B18" s="23" t="s">
        <v>18</v>
      </c>
      <c r="C18" s="24"/>
      <c r="D18" s="22"/>
      <c r="E18" s="24"/>
      <c r="F18" s="24">
        <f>SUM(F5:F17)</f>
        <v>0</v>
      </c>
    </row>
    <row r="19" spans="1:6" x14ac:dyDescent="0.25">
      <c r="B19" s="7"/>
      <c r="C19" s="11"/>
    </row>
    <row r="20" spans="1:6" x14ac:dyDescent="0.25">
      <c r="B20" s="7"/>
      <c r="C20" s="11"/>
    </row>
    <row r="21" spans="1:6" x14ac:dyDescent="0.25">
      <c r="B21" s="7"/>
      <c r="C21" s="11"/>
    </row>
    <row r="22" spans="1:6" x14ac:dyDescent="0.25">
      <c r="B22" s="12"/>
      <c r="C22" s="11"/>
    </row>
    <row r="23" spans="1:6" x14ac:dyDescent="0.25">
      <c r="B23" s="12"/>
      <c r="C23" s="11"/>
    </row>
    <row r="24" spans="1:6" x14ac:dyDescent="0.25">
      <c r="C24" s="11"/>
    </row>
    <row r="25" spans="1:6" x14ac:dyDescent="0.25">
      <c r="B25" s="7"/>
      <c r="C25" s="11"/>
    </row>
    <row r="26" spans="1:6" x14ac:dyDescent="0.25">
      <c r="B26" s="7"/>
      <c r="C26" s="11"/>
    </row>
    <row r="27" spans="1:6" x14ac:dyDescent="0.25">
      <c r="B27" s="7"/>
      <c r="C27" s="11"/>
    </row>
    <row r="28" spans="1:6" x14ac:dyDescent="0.25">
      <c r="B28" s="12"/>
      <c r="C28" s="11"/>
    </row>
    <row r="29" spans="1:6" x14ac:dyDescent="0.25">
      <c r="C29" s="11"/>
    </row>
    <row r="30" spans="1:6" x14ac:dyDescent="0.25">
      <c r="B30" s="7"/>
      <c r="C30" s="11"/>
    </row>
    <row r="31" spans="1:6" x14ac:dyDescent="0.25">
      <c r="B31" s="7"/>
      <c r="C31" s="11"/>
    </row>
    <row r="32" spans="1:6" x14ac:dyDescent="0.25">
      <c r="B32" s="7"/>
      <c r="C32" s="11"/>
    </row>
    <row r="33" spans="2:3" x14ac:dyDescent="0.25">
      <c r="B33" s="7"/>
      <c r="C33" s="11"/>
    </row>
    <row r="34" spans="2:3" x14ac:dyDescent="0.25">
      <c r="B34" s="7"/>
      <c r="C34" s="11"/>
    </row>
    <row r="35" spans="2:3" x14ac:dyDescent="0.25">
      <c r="B35" s="7"/>
      <c r="C35" s="11"/>
    </row>
    <row r="36" spans="2:3" x14ac:dyDescent="0.25">
      <c r="C36" s="11"/>
    </row>
    <row r="37" spans="2:3" x14ac:dyDescent="0.25">
      <c r="B37" s="7"/>
      <c r="C37" s="11"/>
    </row>
    <row r="38" spans="2:3" x14ac:dyDescent="0.25">
      <c r="B38" s="7"/>
      <c r="C38" s="11"/>
    </row>
    <row r="39" spans="2:3" x14ac:dyDescent="0.25">
      <c r="B39" s="14"/>
      <c r="C39" s="11"/>
    </row>
    <row r="40" spans="2:3" x14ac:dyDescent="0.25">
      <c r="B40" s="7"/>
      <c r="C40" s="11"/>
    </row>
    <row r="41" spans="2:3" x14ac:dyDescent="0.25">
      <c r="B41" s="7"/>
      <c r="C41" s="11"/>
    </row>
    <row r="42" spans="2:3" x14ac:dyDescent="0.25">
      <c r="B42" s="7"/>
      <c r="C42" s="11"/>
    </row>
    <row r="43" spans="2:3" x14ac:dyDescent="0.25">
      <c r="B43" s="7"/>
      <c r="C43" s="11"/>
    </row>
    <row r="44" spans="2:3" x14ac:dyDescent="0.25">
      <c r="C44" s="11"/>
    </row>
    <row r="45" spans="2:3" x14ac:dyDescent="0.25">
      <c r="C45" s="11"/>
    </row>
    <row r="46" spans="2:3" x14ac:dyDescent="0.25">
      <c r="B46" s="15"/>
      <c r="C46" s="11"/>
    </row>
    <row r="47" spans="2:3" x14ac:dyDescent="0.25">
      <c r="B47" s="7"/>
      <c r="C47" s="11"/>
    </row>
    <row r="48" spans="2:3" x14ac:dyDescent="0.25">
      <c r="B48" s="7"/>
      <c r="C48" s="11"/>
    </row>
    <row r="49" spans="2:3" x14ac:dyDescent="0.25">
      <c r="B49" s="16"/>
      <c r="C49" s="11"/>
    </row>
    <row r="50" spans="2:3" x14ac:dyDescent="0.25">
      <c r="B50" s="16"/>
      <c r="C50" s="11"/>
    </row>
    <row r="51" spans="2:3" x14ac:dyDescent="0.25">
      <c r="B51" s="16"/>
      <c r="C51" s="11"/>
    </row>
    <row r="52" spans="2:3" x14ac:dyDescent="0.25">
      <c r="B52" s="16"/>
      <c r="C52" s="11"/>
    </row>
    <row r="53" spans="2:3" x14ac:dyDescent="0.25">
      <c r="B53" s="7"/>
      <c r="C53" s="11"/>
    </row>
    <row r="54" spans="2:3" x14ac:dyDescent="0.25">
      <c r="B54" s="12"/>
      <c r="C54" s="11"/>
    </row>
    <row r="55" spans="2:3" x14ac:dyDescent="0.25">
      <c r="C55" s="11"/>
    </row>
    <row r="56" spans="2:3" x14ac:dyDescent="0.25">
      <c r="B56" s="16"/>
      <c r="C56" s="11"/>
    </row>
    <row r="57" spans="2:3" x14ac:dyDescent="0.25">
      <c r="B57" s="16"/>
      <c r="C57" s="11"/>
    </row>
    <row r="58" spans="2:3" x14ac:dyDescent="0.25">
      <c r="B58" s="16"/>
      <c r="C58" s="11"/>
    </row>
    <row r="59" spans="2:3" x14ac:dyDescent="0.25">
      <c r="B59" s="16"/>
      <c r="C59" s="11"/>
    </row>
    <row r="60" spans="2:3" x14ac:dyDescent="0.25">
      <c r="B60" s="12"/>
      <c r="C60" s="11"/>
    </row>
    <row r="61" spans="2:3" x14ac:dyDescent="0.25">
      <c r="B61" s="7"/>
      <c r="C61" s="11"/>
    </row>
    <row r="62" spans="2:3" x14ac:dyDescent="0.25">
      <c r="B62" s="7"/>
      <c r="C62" s="11"/>
    </row>
    <row r="63" spans="2:3" x14ac:dyDescent="0.25">
      <c r="B63" s="7"/>
      <c r="C63" s="11"/>
    </row>
    <row r="64" spans="2:3" x14ac:dyDescent="0.25">
      <c r="B64" s="7"/>
      <c r="C64" s="11"/>
    </row>
    <row r="65" spans="2:3" x14ac:dyDescent="0.25">
      <c r="B65" s="7"/>
      <c r="C65" s="11"/>
    </row>
    <row r="66" spans="2:3" x14ac:dyDescent="0.25">
      <c r="B66" s="7"/>
      <c r="C66" s="11"/>
    </row>
    <row r="67" spans="2:3" x14ac:dyDescent="0.25">
      <c r="B67" s="7"/>
      <c r="C67" s="11"/>
    </row>
    <row r="68" spans="2:3" x14ac:dyDescent="0.25">
      <c r="B68" s="17"/>
      <c r="C68" s="11"/>
    </row>
    <row r="69" spans="2:3" x14ac:dyDescent="0.25">
      <c r="B69" s="17"/>
      <c r="C69" s="11"/>
    </row>
    <row r="70" spans="2:3" x14ac:dyDescent="0.25">
      <c r="B70" s="17"/>
      <c r="C70" s="11"/>
    </row>
    <row r="71" spans="2:3" x14ac:dyDescent="0.25">
      <c r="C71" s="11"/>
    </row>
    <row r="72" spans="2:3" x14ac:dyDescent="0.25">
      <c r="C72" s="11"/>
    </row>
    <row r="73" spans="2:3" x14ac:dyDescent="0.25">
      <c r="C73" s="11"/>
    </row>
    <row r="74" spans="2:3" x14ac:dyDescent="0.25">
      <c r="C74" s="11"/>
    </row>
    <row r="75" spans="2:3" x14ac:dyDescent="0.25">
      <c r="C75" s="11"/>
    </row>
    <row r="76" spans="2:3" x14ac:dyDescent="0.25">
      <c r="C76" s="11"/>
    </row>
    <row r="77" spans="2:3" x14ac:dyDescent="0.25">
      <c r="C77" s="11"/>
    </row>
    <row r="78" spans="2:3" x14ac:dyDescent="0.25">
      <c r="C78" s="11"/>
    </row>
    <row r="79" spans="2:3" x14ac:dyDescent="0.25">
      <c r="C79" s="11"/>
    </row>
    <row r="80" spans="2: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row r="227" spans="3:3" x14ac:dyDescent="0.25">
      <c r="C227" s="11"/>
    </row>
    <row r="228" spans="3:3" x14ac:dyDescent="0.25">
      <c r="C228" s="11"/>
    </row>
    <row r="229" spans="3:3" x14ac:dyDescent="0.25">
      <c r="C229" s="11"/>
    </row>
    <row r="230" spans="3:3" x14ac:dyDescent="0.25">
      <c r="C230" s="11"/>
    </row>
    <row r="231" spans="3:3" x14ac:dyDescent="0.25">
      <c r="C231" s="11"/>
    </row>
    <row r="232" spans="3:3" x14ac:dyDescent="0.25">
      <c r="C232" s="11"/>
    </row>
    <row r="233" spans="3:3" x14ac:dyDescent="0.25">
      <c r="C233" s="11"/>
    </row>
    <row r="234" spans="3:3" x14ac:dyDescent="0.25">
      <c r="C234" s="11"/>
    </row>
    <row r="235" spans="3:3" x14ac:dyDescent="0.25">
      <c r="C235" s="11"/>
    </row>
    <row r="236" spans="3:3" x14ac:dyDescent="0.25">
      <c r="C236" s="11"/>
    </row>
    <row r="237" spans="3:3" x14ac:dyDescent="0.25">
      <c r="C237" s="11"/>
    </row>
    <row r="238" spans="3:3" x14ac:dyDescent="0.25">
      <c r="C238" s="11"/>
    </row>
    <row r="239" spans="3:3" x14ac:dyDescent="0.25">
      <c r="C239" s="11"/>
    </row>
    <row r="240" spans="3:3" x14ac:dyDescent="0.25">
      <c r="C240" s="11"/>
    </row>
    <row r="241" spans="3:3" x14ac:dyDescent="0.25">
      <c r="C241" s="11"/>
    </row>
    <row r="242" spans="3:3" x14ac:dyDescent="0.25">
      <c r="C242" s="11"/>
    </row>
    <row r="243" spans="3:3" x14ac:dyDescent="0.25">
      <c r="C243" s="11"/>
    </row>
    <row r="244" spans="3:3" x14ac:dyDescent="0.25">
      <c r="C244" s="11"/>
    </row>
    <row r="245" spans="3:3" x14ac:dyDescent="0.25">
      <c r="C245" s="11"/>
    </row>
    <row r="246" spans="3:3" x14ac:dyDescent="0.25">
      <c r="C246" s="11"/>
    </row>
    <row r="247" spans="3:3" x14ac:dyDescent="0.25">
      <c r="C247" s="11"/>
    </row>
    <row r="248" spans="3:3" x14ac:dyDescent="0.25">
      <c r="C248" s="11"/>
    </row>
    <row r="249" spans="3:3" x14ac:dyDescent="0.25">
      <c r="C249" s="11"/>
    </row>
    <row r="250" spans="3:3" x14ac:dyDescent="0.25">
      <c r="C250" s="11"/>
    </row>
    <row r="251" spans="3:3" x14ac:dyDescent="0.25">
      <c r="C251" s="11"/>
    </row>
    <row r="252" spans="3:3" x14ac:dyDescent="0.25">
      <c r="C252" s="11"/>
    </row>
  </sheetData>
  <mergeCells count="6">
    <mergeCell ref="F1:F2"/>
    <mergeCell ref="A1:A2"/>
    <mergeCell ref="B1:B2"/>
    <mergeCell ref="C1:C2"/>
    <mergeCell ref="D1:D2"/>
    <mergeCell ref="E1:E2"/>
  </mergeCells>
  <phoneticPr fontId="5" type="noConversion"/>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8"/>
  <sheetViews>
    <sheetView zoomScale="90" zoomScaleNormal="90" workbookViewId="0">
      <selection activeCell="F1" sqref="F1:F2"/>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1" x14ac:dyDescent="0.25">
      <c r="A1" s="65" t="s">
        <v>0</v>
      </c>
      <c r="B1" s="67" t="s">
        <v>29</v>
      </c>
      <c r="C1" s="65" t="s">
        <v>1</v>
      </c>
      <c r="D1" s="65" t="s">
        <v>2</v>
      </c>
      <c r="E1" s="63" t="s">
        <v>112</v>
      </c>
      <c r="F1" s="63" t="s">
        <v>113</v>
      </c>
    </row>
    <row r="2" spans="1:11" x14ac:dyDescent="0.25">
      <c r="A2" s="66"/>
      <c r="B2" s="68"/>
      <c r="C2" s="66"/>
      <c r="D2" s="66"/>
      <c r="E2" s="64"/>
      <c r="F2" s="64"/>
    </row>
    <row r="3" spans="1:11" x14ac:dyDescent="0.25">
      <c r="A3" s="2"/>
      <c r="B3" s="3"/>
      <c r="C3" s="4"/>
      <c r="D3" s="4"/>
      <c r="E3" s="5"/>
      <c r="F3" s="5"/>
    </row>
    <row r="4" spans="1:11" x14ac:dyDescent="0.25">
      <c r="A4" s="2" t="s">
        <v>8</v>
      </c>
      <c r="B4" s="18" t="s">
        <v>94</v>
      </c>
      <c r="C4" s="4"/>
      <c r="D4" s="4"/>
      <c r="E4" s="5"/>
      <c r="F4" s="5"/>
    </row>
    <row r="5" spans="1:11" x14ac:dyDescent="0.25">
      <c r="A5" s="2"/>
      <c r="B5" s="18" t="s">
        <v>96</v>
      </c>
      <c r="C5" s="4"/>
      <c r="D5" s="4"/>
      <c r="E5" s="5"/>
      <c r="F5" s="5"/>
    </row>
    <row r="6" spans="1:11" x14ac:dyDescent="0.25">
      <c r="A6" s="6"/>
      <c r="B6" s="7"/>
      <c r="C6" s="8"/>
      <c r="D6" s="9"/>
      <c r="E6" s="8"/>
      <c r="F6" s="8"/>
    </row>
    <row r="7" spans="1:11" x14ac:dyDescent="0.25">
      <c r="A7" s="6" t="s">
        <v>20</v>
      </c>
      <c r="B7" s="7" t="s">
        <v>3</v>
      </c>
      <c r="C7" s="8"/>
      <c r="D7" s="9"/>
      <c r="E7" s="8"/>
      <c r="F7" s="8"/>
      <c r="G7" s="10"/>
      <c r="H7" s="10"/>
      <c r="I7" s="10"/>
      <c r="J7" s="10"/>
      <c r="K7" s="10"/>
    </row>
    <row r="8" spans="1:11" ht="63" x14ac:dyDescent="0.25">
      <c r="B8" s="7" t="s">
        <v>19</v>
      </c>
      <c r="C8" s="11"/>
    </row>
    <row r="9" spans="1:11" ht="31.5" x14ac:dyDescent="0.25">
      <c r="B9" s="7" t="s">
        <v>84</v>
      </c>
      <c r="C9" s="11"/>
    </row>
    <row r="10" spans="1:11" ht="31.5" x14ac:dyDescent="0.25">
      <c r="B10" s="7" t="s">
        <v>4</v>
      </c>
      <c r="C10" s="11"/>
    </row>
    <row r="11" spans="1:11" ht="31.5" x14ac:dyDescent="0.25">
      <c r="B11" s="53" t="s">
        <v>72</v>
      </c>
      <c r="C11" s="11">
        <v>10</v>
      </c>
      <c r="D11" s="1" t="s">
        <v>5</v>
      </c>
      <c r="F11" s="11">
        <f t="shared" ref="F11:F13" si="0">SUM(C11*E11)</f>
        <v>0</v>
      </c>
    </row>
    <row r="12" spans="1:11" x14ac:dyDescent="0.25">
      <c r="B12" s="53" t="s">
        <v>88</v>
      </c>
      <c r="C12" s="11">
        <v>30</v>
      </c>
      <c r="D12" s="1" t="s">
        <v>5</v>
      </c>
      <c r="F12" s="11">
        <f t="shared" si="0"/>
        <v>0</v>
      </c>
      <c r="H12" s="54"/>
    </row>
    <row r="13" spans="1:11" x14ac:dyDescent="0.25">
      <c r="B13" s="53" t="s">
        <v>73</v>
      </c>
      <c r="C13" s="11">
        <v>60</v>
      </c>
      <c r="D13" s="1" t="s">
        <v>5</v>
      </c>
      <c r="F13" s="11">
        <f t="shared" si="0"/>
        <v>0</v>
      </c>
      <c r="H13" s="54"/>
    </row>
    <row r="14" spans="1:11" x14ac:dyDescent="0.25">
      <c r="B14" s="53"/>
      <c r="C14" s="11"/>
      <c r="E14" s="29"/>
    </row>
    <row r="15" spans="1:11" ht="31.5" x14ac:dyDescent="0.25">
      <c r="A15" s="10" t="s">
        <v>21</v>
      </c>
      <c r="B15" s="16" t="s">
        <v>79</v>
      </c>
      <c r="C15" s="11"/>
      <c r="E15" s="29"/>
    </row>
    <row r="16" spans="1:11" ht="78.75" x14ac:dyDescent="0.25">
      <c r="B16" s="16" t="s">
        <v>68</v>
      </c>
      <c r="C16" s="11"/>
      <c r="E16" s="29"/>
    </row>
    <row r="17" spans="1:6" ht="31.5" x14ac:dyDescent="0.25">
      <c r="B17" s="16" t="s">
        <v>64</v>
      </c>
      <c r="C17" s="11"/>
      <c r="E17" s="29"/>
    </row>
    <row r="18" spans="1:6" ht="47.25" x14ac:dyDescent="0.25">
      <c r="B18" s="7" t="s">
        <v>78</v>
      </c>
      <c r="C18" s="11"/>
      <c r="E18" s="29"/>
    </row>
    <row r="19" spans="1:6" x14ac:dyDescent="0.25">
      <c r="B19" s="53" t="s">
        <v>73</v>
      </c>
      <c r="C19" s="11">
        <v>10</v>
      </c>
      <c r="D19" s="1" t="s">
        <v>5</v>
      </c>
      <c r="E19" s="29"/>
      <c r="F19" s="11">
        <f t="shared" ref="F19" si="1">SUM(C19*E19)</f>
        <v>0</v>
      </c>
    </row>
    <row r="20" spans="1:6" x14ac:dyDescent="0.25">
      <c r="B20" s="53"/>
      <c r="C20" s="11"/>
      <c r="E20" s="29"/>
    </row>
    <row r="21" spans="1:6" ht="31.5" x14ac:dyDescent="0.25">
      <c r="A21" s="10" t="s">
        <v>22</v>
      </c>
      <c r="B21" s="16" t="s">
        <v>80</v>
      </c>
      <c r="C21" s="11"/>
    </row>
    <row r="22" spans="1:6" ht="78.75" x14ac:dyDescent="0.25">
      <c r="B22" s="16" t="s">
        <v>82</v>
      </c>
      <c r="C22" s="11"/>
    </row>
    <row r="23" spans="1:6" ht="78.75" x14ac:dyDescent="0.25">
      <c r="B23" s="16" t="s">
        <v>57</v>
      </c>
      <c r="C23" s="11"/>
    </row>
    <row r="24" spans="1:6" ht="47.25" x14ac:dyDescent="0.25">
      <c r="B24" s="7" t="s">
        <v>58</v>
      </c>
      <c r="C24" s="11"/>
    </row>
    <row r="25" spans="1:6" ht="31.5" x14ac:dyDescent="0.25">
      <c r="B25" s="53" t="s">
        <v>72</v>
      </c>
      <c r="C25" s="11">
        <v>10</v>
      </c>
      <c r="D25" s="1" t="s">
        <v>5</v>
      </c>
      <c r="F25" s="11">
        <f t="shared" ref="F25:F26" si="2">SUM(C25*E25)</f>
        <v>0</v>
      </c>
    </row>
    <row r="26" spans="1:6" x14ac:dyDescent="0.25">
      <c r="B26" s="53" t="s">
        <v>88</v>
      </c>
      <c r="C26" s="11">
        <v>30</v>
      </c>
      <c r="D26" s="1" t="s">
        <v>5</v>
      </c>
      <c r="F26" s="11">
        <f t="shared" si="2"/>
        <v>0</v>
      </c>
    </row>
    <row r="27" spans="1:6" x14ac:dyDescent="0.25">
      <c r="B27" s="7"/>
      <c r="C27" s="11"/>
    </row>
    <row r="28" spans="1:6" ht="31.5" x14ac:dyDescent="0.25">
      <c r="A28" s="10" t="s">
        <v>23</v>
      </c>
      <c r="B28" s="16" t="s">
        <v>66</v>
      </c>
      <c r="C28" s="11"/>
    </row>
    <row r="29" spans="1:6" ht="78.75" x14ac:dyDescent="0.25">
      <c r="B29" s="16" t="s">
        <v>65</v>
      </c>
      <c r="C29" s="11"/>
    </row>
    <row r="30" spans="1:6" ht="110.25" x14ac:dyDescent="0.25">
      <c r="B30" s="16" t="s">
        <v>98</v>
      </c>
      <c r="C30" s="11"/>
    </row>
    <row r="31" spans="1:6" ht="47.25" x14ac:dyDescent="0.25">
      <c r="B31" s="7" t="s">
        <v>58</v>
      </c>
      <c r="C31" s="11"/>
    </row>
    <row r="32" spans="1:6" x14ac:dyDescent="0.25">
      <c r="B32" s="7"/>
      <c r="C32" s="11">
        <v>10</v>
      </c>
      <c r="D32" s="1" t="s">
        <v>5</v>
      </c>
      <c r="E32" s="29"/>
      <c r="F32" s="11">
        <f t="shared" ref="F32" si="3">SUM(C32*E32)</f>
        <v>0</v>
      </c>
    </row>
    <row r="33" spans="1:6" x14ac:dyDescent="0.25">
      <c r="B33" s="7"/>
      <c r="C33" s="11"/>
    </row>
    <row r="34" spans="1:6" ht="31.5" x14ac:dyDescent="0.25">
      <c r="A34" s="10" t="s">
        <v>54</v>
      </c>
      <c r="B34" s="16" t="s">
        <v>43</v>
      </c>
      <c r="C34" s="11"/>
    </row>
    <row r="35" spans="1:6" ht="31.5" x14ac:dyDescent="0.25">
      <c r="B35" s="16" t="s">
        <v>44</v>
      </c>
      <c r="C35" s="11"/>
    </row>
    <row r="36" spans="1:6" ht="31.5" x14ac:dyDescent="0.25">
      <c r="B36" s="16" t="s">
        <v>12</v>
      </c>
      <c r="C36" s="11"/>
    </row>
    <row r="37" spans="1:6" x14ac:dyDescent="0.25">
      <c r="B37" s="12"/>
      <c r="C37" s="11">
        <v>500</v>
      </c>
      <c r="D37" s="1" t="s">
        <v>13</v>
      </c>
      <c r="F37" s="11">
        <f t="shared" ref="F37" si="4">SUM(C37*E37)</f>
        <v>0</v>
      </c>
    </row>
    <row r="38" spans="1:6" x14ac:dyDescent="0.25">
      <c r="B38" s="7"/>
      <c r="C38" s="11"/>
    </row>
    <row r="39" spans="1:6" x14ac:dyDescent="0.25">
      <c r="A39" s="10" t="s">
        <v>55</v>
      </c>
      <c r="B39" s="7" t="s">
        <v>99</v>
      </c>
      <c r="C39" s="11"/>
    </row>
    <row r="40" spans="1:6" ht="110.25" x14ac:dyDescent="0.25">
      <c r="B40" s="7" t="s">
        <v>69</v>
      </c>
      <c r="C40" s="11"/>
    </row>
    <row r="41" spans="1:6" ht="47.25" x14ac:dyDescent="0.25">
      <c r="B41" s="7" t="s">
        <v>15</v>
      </c>
      <c r="C41" s="11"/>
    </row>
    <row r="42" spans="1:6" ht="31.5" x14ac:dyDescent="0.25">
      <c r="B42" s="7" t="s">
        <v>63</v>
      </c>
      <c r="C42" s="11"/>
    </row>
    <row r="43" spans="1:6" ht="63" x14ac:dyDescent="0.25">
      <c r="B43" s="7" t="s">
        <v>51</v>
      </c>
      <c r="C43" s="11"/>
    </row>
    <row r="44" spans="1:6" ht="31.5" x14ac:dyDescent="0.25">
      <c r="B44" s="7" t="s">
        <v>14</v>
      </c>
      <c r="C44" s="11"/>
    </row>
    <row r="45" spans="1:6" x14ac:dyDescent="0.25">
      <c r="B45" s="27" t="s">
        <v>67</v>
      </c>
      <c r="C45" s="11">
        <v>1</v>
      </c>
      <c r="D45" s="1" t="s">
        <v>16</v>
      </c>
      <c r="F45" s="11">
        <f t="shared" ref="F45" si="5">SUM(C45*E45)</f>
        <v>0</v>
      </c>
    </row>
    <row r="46" spans="1:6" x14ac:dyDescent="0.25">
      <c r="A46" s="25"/>
      <c r="B46" s="20"/>
      <c r="C46" s="21"/>
      <c r="D46" s="19"/>
      <c r="E46" s="21"/>
      <c r="F46" s="21"/>
    </row>
    <row r="47" spans="1:6" x14ac:dyDescent="0.25">
      <c r="A47" s="25"/>
      <c r="B47" s="31" t="s">
        <v>70</v>
      </c>
      <c r="C47" s="21"/>
      <c r="D47" s="19"/>
      <c r="E47" s="21"/>
      <c r="F47" s="21">
        <f>SUM(F6:F46)</f>
        <v>0</v>
      </c>
    </row>
    <row r="48" spans="1:6" x14ac:dyDescent="0.25">
      <c r="C48" s="11"/>
    </row>
    <row r="49" spans="3:3" x14ac:dyDescent="0.25">
      <c r="C49" s="11"/>
    </row>
    <row r="50" spans="3:3" x14ac:dyDescent="0.25">
      <c r="C50" s="11"/>
    </row>
    <row r="51" spans="3:3" x14ac:dyDescent="0.25">
      <c r="C51" s="11"/>
    </row>
    <row r="52" spans="3:3" x14ac:dyDescent="0.25">
      <c r="C52" s="11"/>
    </row>
    <row r="53" spans="3:3" x14ac:dyDescent="0.25">
      <c r="C53" s="11"/>
    </row>
    <row r="54" spans="3:3" x14ac:dyDescent="0.25">
      <c r="C54" s="11"/>
    </row>
    <row r="55" spans="3:3" x14ac:dyDescent="0.25">
      <c r="C55" s="11"/>
    </row>
    <row r="56" spans="3:3" x14ac:dyDescent="0.25">
      <c r="C56" s="11"/>
    </row>
    <row r="57" spans="3:3" x14ac:dyDescent="0.25">
      <c r="C57" s="11"/>
    </row>
    <row r="58" spans="3:3" x14ac:dyDescent="0.25">
      <c r="C58" s="11"/>
    </row>
    <row r="59" spans="3:3" x14ac:dyDescent="0.25">
      <c r="C59" s="11"/>
    </row>
    <row r="60" spans="3:3" x14ac:dyDescent="0.25">
      <c r="C60" s="11"/>
    </row>
    <row r="61" spans="3:3" x14ac:dyDescent="0.25">
      <c r="C61" s="11"/>
    </row>
    <row r="62" spans="3:3" x14ac:dyDescent="0.25">
      <c r="C62" s="11"/>
    </row>
    <row r="63" spans="3:3" x14ac:dyDescent="0.25">
      <c r="C63" s="11"/>
    </row>
    <row r="64" spans="3:3" x14ac:dyDescent="0.25">
      <c r="C64" s="11"/>
    </row>
    <row r="65" spans="3:3" x14ac:dyDescent="0.25">
      <c r="C65" s="11"/>
    </row>
    <row r="66" spans="3:3" x14ac:dyDescent="0.25">
      <c r="C66" s="11"/>
    </row>
    <row r="67" spans="3:3" x14ac:dyDescent="0.25">
      <c r="C67" s="11"/>
    </row>
    <row r="68" spans="3:3" x14ac:dyDescent="0.25">
      <c r="C68" s="11"/>
    </row>
    <row r="69" spans="3:3" x14ac:dyDescent="0.25">
      <c r="C69" s="11"/>
    </row>
    <row r="70" spans="3:3" x14ac:dyDescent="0.25">
      <c r="C70" s="11"/>
    </row>
    <row r="71" spans="3:3" x14ac:dyDescent="0.25">
      <c r="C71" s="11"/>
    </row>
    <row r="72" spans="3:3" x14ac:dyDescent="0.25">
      <c r="C72" s="11"/>
    </row>
    <row r="73" spans="3:3" x14ac:dyDescent="0.25">
      <c r="C73" s="11"/>
    </row>
    <row r="74" spans="3:3" x14ac:dyDescent="0.25">
      <c r="C74" s="11"/>
    </row>
    <row r="75" spans="3:3" x14ac:dyDescent="0.25">
      <c r="C75" s="11"/>
    </row>
    <row r="76" spans="3:3" x14ac:dyDescent="0.25">
      <c r="C76" s="11"/>
    </row>
    <row r="77" spans="3:3" x14ac:dyDescent="0.25">
      <c r="C77" s="11"/>
    </row>
    <row r="78" spans="3:3" x14ac:dyDescent="0.25">
      <c r="C78" s="11"/>
    </row>
    <row r="79" spans="3:3" x14ac:dyDescent="0.25">
      <c r="C79" s="11"/>
    </row>
    <row r="80" spans="3: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sheetData>
  <mergeCells count="6">
    <mergeCell ref="F1:F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1"/>
  <sheetViews>
    <sheetView zoomScale="90" zoomScaleNormal="90" workbookViewId="0">
      <selection activeCell="F1" sqref="F1:F2"/>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1" x14ac:dyDescent="0.25">
      <c r="A1" s="65" t="s">
        <v>0</v>
      </c>
      <c r="B1" s="67" t="s">
        <v>29</v>
      </c>
      <c r="C1" s="65" t="s">
        <v>1</v>
      </c>
      <c r="D1" s="65" t="s">
        <v>2</v>
      </c>
      <c r="E1" s="63" t="s">
        <v>112</v>
      </c>
      <c r="F1" s="63" t="s">
        <v>113</v>
      </c>
    </row>
    <row r="2" spans="1:11" x14ac:dyDescent="0.25">
      <c r="A2" s="66"/>
      <c r="B2" s="68"/>
      <c r="C2" s="66"/>
      <c r="D2" s="66"/>
      <c r="E2" s="64"/>
      <c r="F2" s="64"/>
    </row>
    <row r="3" spans="1:11" x14ac:dyDescent="0.25">
      <c r="A3" s="2"/>
      <c r="B3" s="3"/>
      <c r="C3" s="4"/>
      <c r="D3" s="4"/>
      <c r="E3" s="5"/>
      <c r="F3" s="5"/>
    </row>
    <row r="4" spans="1:11" x14ac:dyDescent="0.25">
      <c r="A4" s="2" t="s">
        <v>93</v>
      </c>
      <c r="B4" s="18" t="s">
        <v>95</v>
      </c>
      <c r="C4" s="4"/>
      <c r="D4" s="4"/>
      <c r="E4" s="5"/>
      <c r="F4" s="5"/>
    </row>
    <row r="5" spans="1:11" x14ac:dyDescent="0.25">
      <c r="A5" s="2"/>
      <c r="B5" s="18" t="s">
        <v>97</v>
      </c>
      <c r="C5" s="4"/>
      <c r="D5" s="4"/>
      <c r="E5" s="5"/>
      <c r="F5" s="5"/>
    </row>
    <row r="6" spans="1:11" x14ac:dyDescent="0.25">
      <c r="A6" s="6"/>
      <c r="B6" s="7"/>
      <c r="C6" s="8"/>
      <c r="D6" s="9"/>
      <c r="E6" s="8"/>
      <c r="F6" s="8"/>
    </row>
    <row r="7" spans="1:11" x14ac:dyDescent="0.25">
      <c r="A7" s="6" t="s">
        <v>20</v>
      </c>
      <c r="B7" s="7" t="s">
        <v>3</v>
      </c>
      <c r="C7" s="8"/>
      <c r="D7" s="9"/>
      <c r="E7" s="8"/>
      <c r="F7" s="8"/>
      <c r="G7" s="10"/>
      <c r="H7" s="10"/>
      <c r="I7" s="10"/>
      <c r="J7" s="10"/>
      <c r="K7" s="10"/>
    </row>
    <row r="8" spans="1:11" ht="63" x14ac:dyDescent="0.25">
      <c r="B8" s="7" t="s">
        <v>19</v>
      </c>
      <c r="C8" s="11"/>
    </row>
    <row r="9" spans="1:11" ht="31.5" x14ac:dyDescent="0.25">
      <c r="B9" s="7" t="s">
        <v>102</v>
      </c>
      <c r="C9" s="11"/>
    </row>
    <row r="10" spans="1:11" ht="31.5" x14ac:dyDescent="0.25">
      <c r="B10" s="7" t="s">
        <v>103</v>
      </c>
      <c r="C10" s="11"/>
    </row>
    <row r="11" spans="1:11" ht="31.5" x14ac:dyDescent="0.25">
      <c r="B11" s="53" t="s">
        <v>104</v>
      </c>
      <c r="C11" s="11">
        <v>0.6</v>
      </c>
      <c r="D11" s="1" t="s">
        <v>10</v>
      </c>
      <c r="F11" s="11">
        <f t="shared" ref="F11:F12" si="0">SUM(C11*E11)</f>
        <v>0</v>
      </c>
      <c r="H11" s="54"/>
    </row>
    <row r="12" spans="1:11" ht="31.5" x14ac:dyDescent="0.25">
      <c r="B12" s="53" t="s">
        <v>105</v>
      </c>
      <c r="C12" s="11">
        <v>3.2</v>
      </c>
      <c r="D12" s="1" t="s">
        <v>10</v>
      </c>
      <c r="F12" s="11">
        <f t="shared" si="0"/>
        <v>0</v>
      </c>
      <c r="H12" s="54"/>
    </row>
    <row r="13" spans="1:11" x14ac:dyDescent="0.25">
      <c r="B13" s="7"/>
      <c r="C13" s="11"/>
    </row>
    <row r="14" spans="1:11" x14ac:dyDescent="0.25">
      <c r="A14" s="10" t="s">
        <v>21</v>
      </c>
      <c r="B14" s="7" t="s">
        <v>9</v>
      </c>
      <c r="C14" s="11"/>
    </row>
    <row r="15" spans="1:11" ht="63" x14ac:dyDescent="0.25">
      <c r="B15" s="7" t="s">
        <v>11</v>
      </c>
      <c r="C15" s="11"/>
    </row>
    <row r="16" spans="1:11" ht="47.25" x14ac:dyDescent="0.25">
      <c r="B16" s="7" t="s">
        <v>106</v>
      </c>
      <c r="C16" s="11"/>
    </row>
    <row r="17" spans="1:6" x14ac:dyDescent="0.25">
      <c r="B17" s="53" t="s">
        <v>74</v>
      </c>
      <c r="C17" s="11">
        <v>0.6</v>
      </c>
      <c r="D17" s="1" t="s">
        <v>10</v>
      </c>
      <c r="F17" s="11">
        <f t="shared" ref="F17:F18" si="1">SUM(C17*E17)</f>
        <v>0</v>
      </c>
    </row>
    <row r="18" spans="1:6" x14ac:dyDescent="0.25">
      <c r="B18" s="53" t="s">
        <v>75</v>
      </c>
      <c r="C18" s="11">
        <v>3.2</v>
      </c>
      <c r="D18" s="1" t="s">
        <v>10</v>
      </c>
      <c r="F18" s="11">
        <f t="shared" si="1"/>
        <v>0</v>
      </c>
    </row>
    <row r="19" spans="1:6" x14ac:dyDescent="0.25">
      <c r="B19" s="53"/>
      <c r="C19" s="11"/>
    </row>
    <row r="20" spans="1:6" x14ac:dyDescent="0.25">
      <c r="A20" s="10" t="s">
        <v>22</v>
      </c>
      <c r="B20" s="7" t="s">
        <v>100</v>
      </c>
      <c r="C20" s="11"/>
    </row>
    <row r="21" spans="1:6" ht="110.25" x14ac:dyDescent="0.25">
      <c r="B21" s="7" t="s">
        <v>62</v>
      </c>
      <c r="C21" s="11"/>
    </row>
    <row r="22" spans="1:6" ht="47.25" x14ac:dyDescent="0.25">
      <c r="B22" s="7" t="s">
        <v>107</v>
      </c>
      <c r="C22" s="11"/>
    </row>
    <row r="23" spans="1:6" x14ac:dyDescent="0.25">
      <c r="B23" s="53" t="s">
        <v>74</v>
      </c>
      <c r="C23" s="11">
        <v>0.6</v>
      </c>
      <c r="D23" s="1" t="s">
        <v>10</v>
      </c>
      <c r="E23" s="29"/>
      <c r="F23" s="11">
        <f t="shared" ref="F23:F24" si="2">SUM(C23*E23)</f>
        <v>0</v>
      </c>
    </row>
    <row r="24" spans="1:6" x14ac:dyDescent="0.25">
      <c r="B24" s="53" t="s">
        <v>75</v>
      </c>
      <c r="C24" s="11">
        <v>3.2</v>
      </c>
      <c r="D24" s="1" t="s">
        <v>10</v>
      </c>
      <c r="E24" s="29"/>
      <c r="F24" s="11">
        <f t="shared" si="2"/>
        <v>0</v>
      </c>
    </row>
    <row r="25" spans="1:6" x14ac:dyDescent="0.25">
      <c r="B25" s="53"/>
      <c r="C25" s="11"/>
    </row>
    <row r="26" spans="1:6" x14ac:dyDescent="0.25">
      <c r="A26" s="10" t="s">
        <v>23</v>
      </c>
      <c r="B26" s="53" t="s">
        <v>60</v>
      </c>
      <c r="C26" s="11"/>
    </row>
    <row r="27" spans="1:6" ht="63" x14ac:dyDescent="0.25">
      <c r="B27" s="7" t="s">
        <v>59</v>
      </c>
      <c r="C27" s="11"/>
    </row>
    <row r="28" spans="1:6" ht="47.25" x14ac:dyDescent="0.25">
      <c r="B28" s="7" t="s">
        <v>56</v>
      </c>
      <c r="C28" s="11"/>
    </row>
    <row r="29" spans="1:6" x14ac:dyDescent="0.25">
      <c r="B29" s="53" t="s">
        <v>74</v>
      </c>
      <c r="C29" s="11">
        <v>0.6</v>
      </c>
      <c r="D29" s="1" t="s">
        <v>10</v>
      </c>
      <c r="E29" s="29"/>
      <c r="F29" s="11">
        <f t="shared" ref="F29:F30" si="3">SUM(C29*E29)</f>
        <v>0</v>
      </c>
    </row>
    <row r="30" spans="1:6" x14ac:dyDescent="0.25">
      <c r="B30" s="53" t="s">
        <v>75</v>
      </c>
      <c r="C30" s="11">
        <v>3.2</v>
      </c>
      <c r="D30" s="1" t="s">
        <v>10</v>
      </c>
      <c r="E30" s="29"/>
      <c r="F30" s="11">
        <f t="shared" si="3"/>
        <v>0</v>
      </c>
    </row>
    <row r="31" spans="1:6" x14ac:dyDescent="0.25">
      <c r="B31" s="53"/>
      <c r="C31" s="11"/>
      <c r="E31" s="29"/>
    </row>
    <row r="32" spans="1:6" x14ac:dyDescent="0.25">
      <c r="A32" s="10" t="s">
        <v>54</v>
      </c>
      <c r="B32" s="7" t="s">
        <v>99</v>
      </c>
      <c r="C32" s="11"/>
    </row>
    <row r="33" spans="1:6" ht="110.25" x14ac:dyDescent="0.25">
      <c r="B33" s="7" t="s">
        <v>69</v>
      </c>
      <c r="C33" s="11"/>
    </row>
    <row r="34" spans="1:6" ht="47.25" x14ac:dyDescent="0.25">
      <c r="B34" s="7" t="s">
        <v>15</v>
      </c>
      <c r="C34" s="11"/>
    </row>
    <row r="35" spans="1:6" ht="31.5" x14ac:dyDescent="0.25">
      <c r="B35" s="7" t="s">
        <v>63</v>
      </c>
      <c r="C35" s="11"/>
    </row>
    <row r="36" spans="1:6" ht="63" x14ac:dyDescent="0.25">
      <c r="B36" s="7" t="s">
        <v>51</v>
      </c>
      <c r="C36" s="11"/>
    </row>
    <row r="37" spans="1:6" ht="31.5" x14ac:dyDescent="0.25">
      <c r="B37" s="7" t="s">
        <v>14</v>
      </c>
      <c r="C37" s="11"/>
    </row>
    <row r="38" spans="1:6" x14ac:dyDescent="0.25">
      <c r="B38" s="27" t="s">
        <v>67</v>
      </c>
      <c r="C38" s="11">
        <v>1</v>
      </c>
      <c r="D38" s="1" t="s">
        <v>16</v>
      </c>
      <c r="F38" s="11">
        <f t="shared" ref="F38" si="4">SUM(C38*E38)</f>
        <v>0</v>
      </c>
    </row>
    <row r="39" spans="1:6" x14ac:dyDescent="0.25">
      <c r="A39" s="25"/>
      <c r="B39" s="20"/>
      <c r="C39" s="21"/>
      <c r="D39" s="19"/>
      <c r="E39" s="21"/>
      <c r="F39" s="21"/>
    </row>
    <row r="40" spans="1:6" x14ac:dyDescent="0.25">
      <c r="A40" s="25"/>
      <c r="B40" s="31" t="s">
        <v>101</v>
      </c>
      <c r="C40" s="21"/>
      <c r="D40" s="19"/>
      <c r="E40" s="21"/>
      <c r="F40" s="21">
        <f>SUM(F6:F39)</f>
        <v>0</v>
      </c>
    </row>
    <row r="41" spans="1:6" x14ac:dyDescent="0.25">
      <c r="C41" s="11"/>
    </row>
    <row r="42" spans="1:6" x14ac:dyDescent="0.25">
      <c r="C42" s="11"/>
    </row>
    <row r="43" spans="1:6" x14ac:dyDescent="0.25">
      <c r="C43" s="11"/>
    </row>
    <row r="44" spans="1:6" x14ac:dyDescent="0.25">
      <c r="C44" s="11"/>
    </row>
    <row r="45" spans="1:6" x14ac:dyDescent="0.25">
      <c r="B45" s="7"/>
      <c r="C45" s="11"/>
    </row>
    <row r="46" spans="1:6" x14ac:dyDescent="0.25">
      <c r="B46" s="15"/>
      <c r="C46" s="11"/>
    </row>
    <row r="47" spans="1:6" x14ac:dyDescent="0.25">
      <c r="C47" s="11"/>
    </row>
    <row r="48" spans="1:6" x14ac:dyDescent="0.25">
      <c r="C48" s="11"/>
    </row>
    <row r="49" spans="3:3" x14ac:dyDescent="0.25">
      <c r="C49" s="11"/>
    </row>
    <row r="50" spans="3:3" x14ac:dyDescent="0.25">
      <c r="C50" s="11"/>
    </row>
    <row r="51" spans="3:3" x14ac:dyDescent="0.25">
      <c r="C51" s="11"/>
    </row>
    <row r="52" spans="3:3" x14ac:dyDescent="0.25">
      <c r="C52" s="11"/>
    </row>
    <row r="53" spans="3:3" x14ac:dyDescent="0.25">
      <c r="C53" s="11"/>
    </row>
    <row r="54" spans="3:3" x14ac:dyDescent="0.25">
      <c r="C54" s="11"/>
    </row>
    <row r="55" spans="3:3" x14ac:dyDescent="0.25">
      <c r="C55" s="11"/>
    </row>
    <row r="56" spans="3:3" x14ac:dyDescent="0.25">
      <c r="C56" s="11"/>
    </row>
    <row r="57" spans="3:3" x14ac:dyDescent="0.25">
      <c r="C57" s="11"/>
    </row>
    <row r="58" spans="3:3" x14ac:dyDescent="0.25">
      <c r="C58" s="11"/>
    </row>
    <row r="59" spans="3:3" x14ac:dyDescent="0.25">
      <c r="C59" s="11"/>
    </row>
    <row r="60" spans="3:3" x14ac:dyDescent="0.25">
      <c r="C60" s="11"/>
    </row>
    <row r="61" spans="3:3" x14ac:dyDescent="0.25">
      <c r="C61" s="11"/>
    </row>
    <row r="62" spans="3:3" x14ac:dyDescent="0.25">
      <c r="C62" s="11"/>
    </row>
    <row r="63" spans="3:3" x14ac:dyDescent="0.25">
      <c r="C63" s="11"/>
    </row>
    <row r="64" spans="3:3" x14ac:dyDescent="0.25">
      <c r="C64" s="11"/>
    </row>
    <row r="65" spans="3:3" x14ac:dyDescent="0.25">
      <c r="C65" s="11"/>
    </row>
    <row r="66" spans="3:3" x14ac:dyDescent="0.25">
      <c r="C66" s="11"/>
    </row>
    <row r="67" spans="3:3" x14ac:dyDescent="0.25">
      <c r="C67" s="11"/>
    </row>
    <row r="68" spans="3:3" x14ac:dyDescent="0.25">
      <c r="C68" s="11"/>
    </row>
    <row r="69" spans="3:3" x14ac:dyDescent="0.25">
      <c r="C69" s="11"/>
    </row>
    <row r="70" spans="3:3" x14ac:dyDescent="0.25">
      <c r="C70" s="11"/>
    </row>
    <row r="71" spans="3:3" x14ac:dyDescent="0.25">
      <c r="C71" s="11"/>
    </row>
    <row r="72" spans="3:3" x14ac:dyDescent="0.25">
      <c r="C72" s="11"/>
    </row>
    <row r="73" spans="3:3" x14ac:dyDescent="0.25">
      <c r="C73" s="11"/>
    </row>
    <row r="74" spans="3:3" x14ac:dyDescent="0.25">
      <c r="C74" s="11"/>
    </row>
    <row r="75" spans="3:3" x14ac:dyDescent="0.25">
      <c r="C75" s="11"/>
    </row>
    <row r="76" spans="3:3" x14ac:dyDescent="0.25">
      <c r="C76" s="11"/>
    </row>
    <row r="77" spans="3:3" x14ac:dyDescent="0.25">
      <c r="C77" s="11"/>
    </row>
    <row r="78" spans="3:3" x14ac:dyDescent="0.25">
      <c r="C78" s="11"/>
    </row>
    <row r="79" spans="3:3" x14ac:dyDescent="0.25">
      <c r="C79" s="11"/>
    </row>
    <row r="80" spans="3: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sheetData>
  <mergeCells count="6">
    <mergeCell ref="F1:F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226"/>
  <sheetViews>
    <sheetView zoomScale="90" zoomScaleNormal="90" workbookViewId="0">
      <selection activeCell="G8" sqref="G8"/>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1" x14ac:dyDescent="0.25">
      <c r="A1" s="65" t="s">
        <v>0</v>
      </c>
      <c r="B1" s="67" t="s">
        <v>29</v>
      </c>
      <c r="C1" s="65" t="s">
        <v>1</v>
      </c>
      <c r="D1" s="65" t="s">
        <v>2</v>
      </c>
      <c r="E1" s="63" t="s">
        <v>112</v>
      </c>
      <c r="F1" s="63" t="s">
        <v>113</v>
      </c>
    </row>
    <row r="2" spans="1:11" x14ac:dyDescent="0.25">
      <c r="A2" s="66"/>
      <c r="B2" s="68"/>
      <c r="C2" s="66"/>
      <c r="D2" s="66"/>
      <c r="E2" s="64"/>
      <c r="F2" s="64"/>
    </row>
    <row r="3" spans="1:11" x14ac:dyDescent="0.25">
      <c r="A3" s="2"/>
      <c r="B3" s="3"/>
      <c r="C3" s="4"/>
      <c r="D3" s="4"/>
      <c r="E3" s="5"/>
      <c r="F3" s="5"/>
    </row>
    <row r="4" spans="1:11" x14ac:dyDescent="0.25">
      <c r="A4" s="2" t="s">
        <v>92</v>
      </c>
      <c r="B4" s="18" t="s">
        <v>89</v>
      </c>
      <c r="C4" s="4"/>
      <c r="D4" s="4"/>
      <c r="E4" s="5"/>
      <c r="F4" s="5"/>
    </row>
    <row r="5" spans="1:11" x14ac:dyDescent="0.25">
      <c r="A5" s="2"/>
      <c r="B5" s="18" t="s">
        <v>90</v>
      </c>
      <c r="C5" s="4"/>
      <c r="D5" s="4"/>
      <c r="E5" s="5"/>
      <c r="F5" s="5"/>
    </row>
    <row r="6" spans="1:11" x14ac:dyDescent="0.25">
      <c r="A6" s="6"/>
      <c r="B6" s="7"/>
      <c r="C6" s="8"/>
      <c r="D6" s="9"/>
      <c r="E6" s="8"/>
      <c r="F6" s="8"/>
    </row>
    <row r="7" spans="1:11" x14ac:dyDescent="0.25">
      <c r="A7" s="6" t="s">
        <v>20</v>
      </c>
      <c r="B7" s="7" t="s">
        <v>3</v>
      </c>
      <c r="C7" s="8"/>
      <c r="D7" s="9"/>
      <c r="E7" s="8"/>
      <c r="F7" s="8"/>
      <c r="G7" s="10"/>
      <c r="H7" s="10"/>
      <c r="I7" s="10"/>
      <c r="J7" s="10"/>
      <c r="K7" s="10"/>
    </row>
    <row r="8" spans="1:11" ht="63" x14ac:dyDescent="0.25">
      <c r="B8" s="7" t="s">
        <v>19</v>
      </c>
      <c r="C8" s="11"/>
    </row>
    <row r="9" spans="1:11" ht="31.5" x14ac:dyDescent="0.25">
      <c r="B9" s="7" t="s">
        <v>84</v>
      </c>
      <c r="C9" s="11"/>
    </row>
    <row r="10" spans="1:11" ht="31.5" x14ac:dyDescent="0.25">
      <c r="B10" s="7" t="s">
        <v>4</v>
      </c>
      <c r="C10" s="11"/>
    </row>
    <row r="11" spans="1:11" x14ac:dyDescent="0.25">
      <c r="B11" s="53" t="s">
        <v>71</v>
      </c>
      <c r="C11" s="11">
        <v>50</v>
      </c>
      <c r="D11" s="1" t="s">
        <v>5</v>
      </c>
      <c r="F11" s="11">
        <f t="shared" ref="F11" si="0">SUM(C11*E11)</f>
        <v>0</v>
      </c>
    </row>
    <row r="12" spans="1:11" ht="31.5" x14ac:dyDescent="0.25">
      <c r="B12" s="53" t="s">
        <v>72</v>
      </c>
      <c r="C12" s="11">
        <v>1500</v>
      </c>
      <c r="D12" s="1" t="s">
        <v>5</v>
      </c>
      <c r="F12" s="11">
        <f t="shared" ref="F12" si="1">SUM(C12*E12)</f>
        <v>0</v>
      </c>
    </row>
    <row r="13" spans="1:11" x14ac:dyDescent="0.25">
      <c r="B13" s="53" t="s">
        <v>88</v>
      </c>
      <c r="C13" s="11">
        <v>1000</v>
      </c>
      <c r="D13" s="1" t="s">
        <v>5</v>
      </c>
      <c r="F13" s="11">
        <f t="shared" ref="F13" si="2">SUM(C13*E13)</f>
        <v>0</v>
      </c>
      <c r="H13" s="54"/>
    </row>
    <row r="14" spans="1:11" x14ac:dyDescent="0.25">
      <c r="B14" s="53" t="s">
        <v>73</v>
      </c>
      <c r="C14" s="11">
        <v>500</v>
      </c>
      <c r="D14" s="1" t="s">
        <v>5</v>
      </c>
      <c r="F14" s="11">
        <f t="shared" ref="F14" si="3">SUM(C14*E14)</f>
        <v>0</v>
      </c>
      <c r="H14" s="54"/>
    </row>
    <row r="15" spans="1:11" x14ac:dyDescent="0.25">
      <c r="B15" s="7"/>
      <c r="C15" s="11"/>
    </row>
    <row r="16" spans="1:11" ht="31.5" x14ac:dyDescent="0.25">
      <c r="A16" s="10" t="s">
        <v>21</v>
      </c>
      <c r="B16" s="16" t="s">
        <v>76</v>
      </c>
      <c r="C16" s="11"/>
      <c r="E16" s="29"/>
    </row>
    <row r="17" spans="1:6" ht="94.5" x14ac:dyDescent="0.25">
      <c r="B17" s="16" t="s">
        <v>81</v>
      </c>
      <c r="C17" s="11"/>
      <c r="E17" s="29"/>
    </row>
    <row r="18" spans="1:6" ht="94.5" x14ac:dyDescent="0.25">
      <c r="B18" s="16" t="s">
        <v>77</v>
      </c>
      <c r="C18" s="11"/>
      <c r="E18" s="29"/>
    </row>
    <row r="19" spans="1:6" ht="47.25" x14ac:dyDescent="0.25">
      <c r="B19" s="7" t="s">
        <v>78</v>
      </c>
      <c r="C19" s="11"/>
      <c r="E19" s="29"/>
    </row>
    <row r="20" spans="1:6" x14ac:dyDescent="0.25">
      <c r="B20" s="7" t="s">
        <v>71</v>
      </c>
      <c r="C20" s="11">
        <v>50</v>
      </c>
      <c r="D20" s="1" t="s">
        <v>5</v>
      </c>
      <c r="F20" s="11">
        <f t="shared" ref="F20" si="4">SUM(C20*E20)</f>
        <v>0</v>
      </c>
    </row>
    <row r="21" spans="1:6" x14ac:dyDescent="0.25">
      <c r="B21" s="53"/>
      <c r="C21" s="11"/>
      <c r="E21" s="29"/>
    </row>
    <row r="22" spans="1:6" ht="31.5" x14ac:dyDescent="0.25">
      <c r="A22" s="10" t="s">
        <v>22</v>
      </c>
      <c r="B22" s="16" t="s">
        <v>79</v>
      </c>
      <c r="C22" s="11"/>
      <c r="E22" s="29"/>
    </row>
    <row r="23" spans="1:6" ht="78.75" x14ac:dyDescent="0.25">
      <c r="B23" s="16" t="s">
        <v>68</v>
      </c>
      <c r="C23" s="11"/>
      <c r="E23" s="29"/>
    </row>
    <row r="24" spans="1:6" ht="31.5" x14ac:dyDescent="0.25">
      <c r="B24" s="16" t="s">
        <v>64</v>
      </c>
      <c r="C24" s="11"/>
      <c r="E24" s="29"/>
    </row>
    <row r="25" spans="1:6" ht="47.25" x14ac:dyDescent="0.25">
      <c r="B25" s="7" t="s">
        <v>78</v>
      </c>
      <c r="C25" s="11"/>
      <c r="E25" s="29"/>
    </row>
    <row r="26" spans="1:6" x14ac:dyDescent="0.25">
      <c r="B26" s="53" t="s">
        <v>73</v>
      </c>
      <c r="C26" s="11">
        <v>500</v>
      </c>
      <c r="D26" s="1" t="s">
        <v>5</v>
      </c>
      <c r="E26" s="29"/>
      <c r="F26" s="11">
        <f t="shared" ref="F26" si="5">SUM(C26*E26)</f>
        <v>0</v>
      </c>
    </row>
    <row r="27" spans="1:6" x14ac:dyDescent="0.25">
      <c r="B27" s="53"/>
      <c r="C27" s="11"/>
      <c r="E27" s="29"/>
    </row>
    <row r="28" spans="1:6" ht="31.5" x14ac:dyDescent="0.25">
      <c r="A28" s="10" t="s">
        <v>23</v>
      </c>
      <c r="B28" s="16" t="s">
        <v>80</v>
      </c>
      <c r="C28" s="11"/>
    </row>
    <row r="29" spans="1:6" ht="78.75" x14ac:dyDescent="0.25">
      <c r="B29" s="16" t="s">
        <v>82</v>
      </c>
      <c r="C29" s="11"/>
    </row>
    <row r="30" spans="1:6" ht="78.75" x14ac:dyDescent="0.25">
      <c r="B30" s="16" t="s">
        <v>57</v>
      </c>
      <c r="C30" s="11"/>
    </row>
    <row r="31" spans="1:6" ht="47.25" x14ac:dyDescent="0.25">
      <c r="B31" s="7" t="s">
        <v>58</v>
      </c>
      <c r="C31" s="11"/>
    </row>
    <row r="32" spans="1:6" x14ac:dyDescent="0.25">
      <c r="B32" s="7" t="s">
        <v>83</v>
      </c>
      <c r="C32" s="11">
        <v>50</v>
      </c>
      <c r="D32" s="1" t="s">
        <v>5</v>
      </c>
      <c r="F32" s="11">
        <f t="shared" ref="F32" si="6">SUM(C32*E32)</f>
        <v>0</v>
      </c>
    </row>
    <row r="33" spans="1:6" ht="31.5" x14ac:dyDescent="0.25">
      <c r="B33" s="53" t="s">
        <v>72</v>
      </c>
      <c r="C33" s="11">
        <v>1500</v>
      </c>
      <c r="D33" s="1" t="s">
        <v>5</v>
      </c>
      <c r="F33" s="11">
        <f t="shared" ref="F33:F34" si="7">SUM(C33*E33)</f>
        <v>0</v>
      </c>
    </row>
    <row r="34" spans="1:6" x14ac:dyDescent="0.25">
      <c r="B34" s="53" t="s">
        <v>88</v>
      </c>
      <c r="C34" s="11">
        <v>1000</v>
      </c>
      <c r="D34" s="1" t="s">
        <v>5</v>
      </c>
      <c r="F34" s="11">
        <f t="shared" si="7"/>
        <v>0</v>
      </c>
    </row>
    <row r="35" spans="1:6" x14ac:dyDescent="0.25">
      <c r="B35" s="7"/>
      <c r="C35" s="11"/>
    </row>
    <row r="36" spans="1:6" ht="31.5" x14ac:dyDescent="0.25">
      <c r="A36" s="10" t="s">
        <v>54</v>
      </c>
      <c r="B36" s="16" t="s">
        <v>66</v>
      </c>
      <c r="C36" s="11"/>
    </row>
    <row r="37" spans="1:6" ht="78.75" x14ac:dyDescent="0.25">
      <c r="B37" s="16" t="s">
        <v>65</v>
      </c>
      <c r="C37" s="11"/>
    </row>
    <row r="38" spans="1:6" ht="110.25" x14ac:dyDescent="0.25">
      <c r="B38" s="16" t="s">
        <v>85</v>
      </c>
      <c r="C38" s="11"/>
    </row>
    <row r="39" spans="1:6" ht="47.25" x14ac:dyDescent="0.25">
      <c r="B39" s="7" t="s">
        <v>58</v>
      </c>
      <c r="C39" s="11"/>
    </row>
    <row r="40" spans="1:6" x14ac:dyDescent="0.25">
      <c r="B40" s="7"/>
      <c r="C40" s="11">
        <v>500</v>
      </c>
      <c r="D40" s="1" t="s">
        <v>5</v>
      </c>
      <c r="E40" s="29"/>
      <c r="F40" s="11">
        <f t="shared" ref="F40" si="8">SUM(C40*E40)</f>
        <v>0</v>
      </c>
    </row>
    <row r="41" spans="1:6" x14ac:dyDescent="0.25">
      <c r="B41" s="7"/>
      <c r="C41" s="11"/>
    </row>
    <row r="42" spans="1:6" ht="31.5" x14ac:dyDescent="0.25">
      <c r="A42" s="10" t="s">
        <v>55</v>
      </c>
      <c r="B42" s="16" t="s">
        <v>43</v>
      </c>
      <c r="C42" s="11"/>
    </row>
    <row r="43" spans="1:6" ht="31.5" x14ac:dyDescent="0.25">
      <c r="B43" s="16" t="s">
        <v>44</v>
      </c>
      <c r="C43" s="11"/>
    </row>
    <row r="44" spans="1:6" ht="31.5" x14ac:dyDescent="0.25">
      <c r="B44" s="16" t="s">
        <v>12</v>
      </c>
      <c r="C44" s="11"/>
    </row>
    <row r="45" spans="1:6" x14ac:dyDescent="0.25">
      <c r="B45" s="12"/>
      <c r="C45" s="11">
        <v>3000</v>
      </c>
      <c r="D45" s="1" t="s">
        <v>13</v>
      </c>
      <c r="F45" s="11">
        <f t="shared" ref="F45" si="9">SUM(C45*E45)</f>
        <v>0</v>
      </c>
    </row>
    <row r="46" spans="1:6" x14ac:dyDescent="0.25">
      <c r="B46" s="7"/>
      <c r="C46" s="11"/>
    </row>
    <row r="47" spans="1:6" x14ac:dyDescent="0.25">
      <c r="A47" s="10" t="s">
        <v>24</v>
      </c>
      <c r="B47" s="7" t="s">
        <v>99</v>
      </c>
      <c r="C47" s="11"/>
    </row>
    <row r="48" spans="1:6" ht="110.25" x14ac:dyDescent="0.25">
      <c r="B48" s="7" t="s">
        <v>69</v>
      </c>
      <c r="C48" s="11"/>
    </row>
    <row r="49" spans="1:6" ht="47.25" x14ac:dyDescent="0.25">
      <c r="B49" s="7" t="s">
        <v>15</v>
      </c>
      <c r="C49" s="11"/>
    </row>
    <row r="50" spans="1:6" ht="31.5" x14ac:dyDescent="0.25">
      <c r="B50" s="7" t="s">
        <v>63</v>
      </c>
      <c r="C50" s="11"/>
    </row>
    <row r="51" spans="1:6" ht="63" x14ac:dyDescent="0.25">
      <c r="B51" s="7" t="s">
        <v>51</v>
      </c>
      <c r="C51" s="11"/>
    </row>
    <row r="52" spans="1:6" ht="31.5" x14ac:dyDescent="0.25">
      <c r="B52" s="7" t="s">
        <v>14</v>
      </c>
      <c r="C52" s="11"/>
    </row>
    <row r="53" spans="1:6" x14ac:dyDescent="0.25">
      <c r="B53" s="27" t="s">
        <v>67</v>
      </c>
      <c r="C53" s="11">
        <v>1</v>
      </c>
      <c r="D53" s="1" t="s">
        <v>16</v>
      </c>
      <c r="F53" s="11">
        <f t="shared" ref="F53" si="10">SUM(C53*E53)</f>
        <v>0</v>
      </c>
    </row>
    <row r="54" spans="1:6" x14ac:dyDescent="0.25">
      <c r="A54" s="25"/>
      <c r="B54" s="20"/>
      <c r="C54" s="21"/>
      <c r="D54" s="19"/>
      <c r="E54" s="21"/>
      <c r="F54" s="21"/>
    </row>
    <row r="55" spans="1:6" x14ac:dyDescent="0.25">
      <c r="A55" s="25"/>
      <c r="B55" s="31" t="s">
        <v>91</v>
      </c>
      <c r="C55" s="21"/>
      <c r="D55" s="19"/>
      <c r="E55" s="21"/>
      <c r="F55" s="21">
        <f>SUM(F6:F54)</f>
        <v>0</v>
      </c>
    </row>
    <row r="56" spans="1:6" x14ac:dyDescent="0.25">
      <c r="C56" s="11"/>
    </row>
    <row r="57" spans="1:6" x14ac:dyDescent="0.25">
      <c r="C57" s="11"/>
    </row>
    <row r="58" spans="1:6" x14ac:dyDescent="0.25">
      <c r="C58" s="11"/>
    </row>
    <row r="59" spans="1:6" x14ac:dyDescent="0.25">
      <c r="C59" s="11"/>
    </row>
    <row r="60" spans="1:6" x14ac:dyDescent="0.25">
      <c r="C60" s="11"/>
    </row>
    <row r="61" spans="1:6" x14ac:dyDescent="0.25">
      <c r="C61" s="11"/>
    </row>
    <row r="62" spans="1:6" x14ac:dyDescent="0.25">
      <c r="C62" s="11"/>
    </row>
    <row r="63" spans="1:6" x14ac:dyDescent="0.25">
      <c r="C63" s="11"/>
    </row>
    <row r="64" spans="1:6" x14ac:dyDescent="0.25">
      <c r="C64" s="11"/>
    </row>
    <row r="65" spans="3:3" x14ac:dyDescent="0.25">
      <c r="C65" s="11"/>
    </row>
    <row r="66" spans="3:3" x14ac:dyDescent="0.25">
      <c r="C66" s="11"/>
    </row>
    <row r="67" spans="3:3" x14ac:dyDescent="0.25">
      <c r="C67" s="11"/>
    </row>
    <row r="68" spans="3:3" x14ac:dyDescent="0.25">
      <c r="C68" s="11"/>
    </row>
    <row r="69" spans="3:3" x14ac:dyDescent="0.25">
      <c r="C69" s="11"/>
    </row>
    <row r="70" spans="3:3" x14ac:dyDescent="0.25">
      <c r="C70" s="11"/>
    </row>
    <row r="71" spans="3:3" x14ac:dyDescent="0.25">
      <c r="C71" s="11"/>
    </row>
    <row r="72" spans="3:3" x14ac:dyDescent="0.25">
      <c r="C72" s="11"/>
    </row>
    <row r="73" spans="3:3" x14ac:dyDescent="0.25">
      <c r="C73" s="11"/>
    </row>
    <row r="74" spans="3:3" x14ac:dyDescent="0.25">
      <c r="C74" s="11"/>
    </row>
    <row r="75" spans="3:3" x14ac:dyDescent="0.25">
      <c r="C75" s="11"/>
    </row>
    <row r="76" spans="3:3" x14ac:dyDescent="0.25">
      <c r="C76" s="11"/>
    </row>
    <row r="77" spans="3:3" x14ac:dyDescent="0.25">
      <c r="C77" s="11"/>
    </row>
    <row r="78" spans="3:3" x14ac:dyDescent="0.25">
      <c r="C78" s="11"/>
    </row>
    <row r="79" spans="3:3" x14ac:dyDescent="0.25">
      <c r="C79" s="11"/>
    </row>
    <row r="80" spans="3: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sheetData>
  <mergeCells count="6">
    <mergeCell ref="F1:F2"/>
    <mergeCell ref="A1:A2"/>
    <mergeCell ref="B1:B2"/>
    <mergeCell ref="C1:C2"/>
    <mergeCell ref="D1:D2"/>
    <mergeCell ref="E1:E2"/>
  </mergeCells>
  <phoneticPr fontId="5" type="noConversion"/>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86"/>
  <sheetViews>
    <sheetView topLeftCell="A34" zoomScaleNormal="100" workbookViewId="0">
      <selection activeCell="C13" sqref="C13"/>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6" x14ac:dyDescent="0.25">
      <c r="A1" s="34"/>
      <c r="B1" s="35" t="s">
        <v>28</v>
      </c>
      <c r="C1" s="34"/>
      <c r="D1" s="34"/>
      <c r="E1" s="70" t="s">
        <v>114</v>
      </c>
      <c r="F1" s="70"/>
    </row>
    <row r="2" spans="1:6" x14ac:dyDescent="0.25">
      <c r="A2" s="30"/>
      <c r="B2" s="31"/>
      <c r="C2" s="33"/>
      <c r="D2" s="33"/>
      <c r="E2" s="32"/>
      <c r="F2" s="32"/>
    </row>
    <row r="3" spans="1:6" x14ac:dyDescent="0.25">
      <c r="A3" s="30" t="str">
        <f>Pripremni_radovi!$A$4</f>
        <v>A)</v>
      </c>
      <c r="B3" s="31" t="str">
        <f>Pripremni_radovi!$B$4</f>
        <v>PRIPREMNI RADOVI</v>
      </c>
      <c r="C3" s="33"/>
      <c r="D3" s="33"/>
      <c r="E3" s="74">
        <f>Pripremni_radovi!$F$18</f>
        <v>0</v>
      </c>
      <c r="F3" s="75"/>
    </row>
    <row r="4" spans="1:6" x14ac:dyDescent="0.25">
      <c r="A4" s="30" t="s">
        <v>8</v>
      </c>
      <c r="B4" s="31" t="s">
        <v>94</v>
      </c>
      <c r="C4" s="33"/>
      <c r="D4" s="33"/>
      <c r="E4" s="74">
        <f>'Lokacija 1'!$F$47</f>
        <v>0</v>
      </c>
      <c r="F4" s="75"/>
    </row>
    <row r="5" spans="1:6" x14ac:dyDescent="0.25">
      <c r="A5" s="30" t="s">
        <v>93</v>
      </c>
      <c r="B5" s="31" t="s">
        <v>95</v>
      </c>
      <c r="C5" s="33"/>
      <c r="D5" s="33"/>
      <c r="E5" s="74">
        <f>'Lokacija 2'!$F$40</f>
        <v>0</v>
      </c>
      <c r="F5" s="75"/>
    </row>
    <row r="6" spans="1:6" x14ac:dyDescent="0.25">
      <c r="A6" s="30" t="str">
        <f>'Lokacija 3'!$A$4</f>
        <v>D)</v>
      </c>
      <c r="B6" s="31" t="str">
        <f>'Lokacija 3'!$B$4</f>
        <v>LOKACIJA 3 - Vrbice</v>
      </c>
      <c r="C6" s="32"/>
      <c r="D6" s="33"/>
      <c r="E6" s="71">
        <f>'Lokacija 3'!$F$55</f>
        <v>0</v>
      </c>
      <c r="F6" s="72"/>
    </row>
    <row r="7" spans="1:6" x14ac:dyDescent="0.25">
      <c r="A7" s="30"/>
      <c r="B7" s="40" t="s">
        <v>25</v>
      </c>
      <c r="C7" s="41"/>
      <c r="D7" s="42"/>
      <c r="E7" s="73">
        <f>SUM(E3:F6)</f>
        <v>0</v>
      </c>
      <c r="F7" s="73"/>
    </row>
    <row r="8" spans="1:6" x14ac:dyDescent="0.25">
      <c r="A8" s="36"/>
      <c r="B8" s="37" t="s">
        <v>26</v>
      </c>
      <c r="C8" s="38"/>
      <c r="D8" s="39"/>
      <c r="E8" s="69">
        <f>SUM(E7)*0.25</f>
        <v>0</v>
      </c>
      <c r="F8" s="69"/>
    </row>
    <row r="9" spans="1:6" x14ac:dyDescent="0.25">
      <c r="A9" s="36"/>
      <c r="B9" s="37" t="s">
        <v>27</v>
      </c>
      <c r="C9" s="38"/>
      <c r="D9" s="39"/>
      <c r="E9" s="69">
        <f>SUM(E7:F8)</f>
        <v>0</v>
      </c>
      <c r="F9" s="69"/>
    </row>
    <row r="10" spans="1:6" x14ac:dyDescent="0.25">
      <c r="A10" s="6"/>
      <c r="B10" s="27"/>
      <c r="C10" s="29"/>
      <c r="D10" s="28"/>
      <c r="E10" s="29"/>
      <c r="F10" s="29"/>
    </row>
    <row r="11" spans="1:6" x14ac:dyDescent="0.25">
      <c r="A11" s="6"/>
      <c r="B11" s="27"/>
      <c r="C11" s="29"/>
      <c r="D11" s="28"/>
      <c r="E11" s="29"/>
      <c r="F11" s="29"/>
    </row>
    <row r="12" spans="1:6" x14ac:dyDescent="0.25">
      <c r="A12" s="6"/>
      <c r="B12" s="27"/>
      <c r="C12" s="29"/>
      <c r="D12" s="28"/>
      <c r="E12" s="29"/>
      <c r="F12" s="29"/>
    </row>
    <row r="13" spans="1:6" x14ac:dyDescent="0.25">
      <c r="A13" s="6"/>
      <c r="B13" s="27"/>
      <c r="C13" s="29"/>
      <c r="D13" s="28"/>
      <c r="E13" s="29"/>
      <c r="F13" s="29"/>
    </row>
    <row r="14" spans="1:6" x14ac:dyDescent="0.25">
      <c r="A14" s="6"/>
      <c r="B14" s="27"/>
      <c r="C14" s="29"/>
      <c r="D14" s="28"/>
      <c r="E14" s="29"/>
      <c r="F14" s="29"/>
    </row>
    <row r="15" spans="1:6" x14ac:dyDescent="0.25">
      <c r="A15" s="6"/>
      <c r="B15" s="27"/>
      <c r="C15" s="29"/>
      <c r="D15" s="28"/>
      <c r="E15" s="29"/>
      <c r="F15" s="29"/>
    </row>
    <row r="16" spans="1:6" x14ac:dyDescent="0.25">
      <c r="A16" s="6"/>
      <c r="B16" s="27"/>
      <c r="C16" s="29"/>
      <c r="D16" s="28"/>
      <c r="E16" s="29"/>
      <c r="F16" s="29"/>
    </row>
    <row r="17" spans="1:6" x14ac:dyDescent="0.25">
      <c r="A17" s="6"/>
      <c r="B17" s="27"/>
      <c r="C17" s="29"/>
      <c r="D17" s="28"/>
      <c r="E17" s="29"/>
      <c r="F17" s="29"/>
    </row>
    <row r="18" spans="1:6" x14ac:dyDescent="0.25">
      <c r="A18" s="6"/>
      <c r="B18" s="27"/>
      <c r="C18" s="29"/>
      <c r="D18" s="28"/>
      <c r="E18" s="29"/>
      <c r="F18" s="29"/>
    </row>
    <row r="19" spans="1:6" x14ac:dyDescent="0.25">
      <c r="A19" s="6"/>
      <c r="B19" s="27"/>
      <c r="C19" s="29"/>
      <c r="D19" s="28"/>
      <c r="E19" s="29"/>
      <c r="F19" s="29"/>
    </row>
    <row r="20" spans="1:6" x14ac:dyDescent="0.25">
      <c r="A20" s="6"/>
      <c r="B20" s="27"/>
      <c r="C20" s="29"/>
      <c r="D20" s="28"/>
      <c r="E20" s="29"/>
      <c r="F20" s="29"/>
    </row>
    <row r="21" spans="1:6" x14ac:dyDescent="0.25">
      <c r="A21" s="6"/>
      <c r="B21" s="27"/>
      <c r="C21" s="29"/>
      <c r="D21" s="28"/>
      <c r="E21" s="29"/>
      <c r="F21" s="29"/>
    </row>
    <row r="22" spans="1:6" x14ac:dyDescent="0.25">
      <c r="A22" s="6"/>
      <c r="B22" s="27"/>
      <c r="C22" s="29"/>
      <c r="D22" s="28"/>
      <c r="E22" s="29"/>
      <c r="F22" s="29"/>
    </row>
    <row r="23" spans="1:6" x14ac:dyDescent="0.25">
      <c r="A23" s="6"/>
      <c r="B23" s="27"/>
      <c r="C23" s="29"/>
      <c r="D23" s="28"/>
      <c r="E23" s="29"/>
      <c r="F23" s="29"/>
    </row>
    <row r="24" spans="1:6" x14ac:dyDescent="0.25">
      <c r="A24" s="6"/>
      <c r="B24" s="27"/>
      <c r="C24" s="29"/>
      <c r="D24" s="28"/>
      <c r="E24" s="29"/>
      <c r="F24" s="29"/>
    </row>
    <row r="25" spans="1:6" x14ac:dyDescent="0.25">
      <c r="C25" s="11"/>
    </row>
    <row r="26" spans="1:6" x14ac:dyDescent="0.25">
      <c r="C26" s="11"/>
    </row>
    <row r="27" spans="1:6" x14ac:dyDescent="0.25">
      <c r="C27" s="11"/>
    </row>
    <row r="28" spans="1:6" x14ac:dyDescent="0.25">
      <c r="C28" s="11"/>
    </row>
    <row r="29" spans="1:6" x14ac:dyDescent="0.25">
      <c r="C29" s="11"/>
    </row>
    <row r="30" spans="1:6" x14ac:dyDescent="0.25">
      <c r="C30" s="11"/>
    </row>
    <row r="31" spans="1:6" x14ac:dyDescent="0.25">
      <c r="C31" s="11"/>
    </row>
    <row r="32" spans="1:6" x14ac:dyDescent="0.25">
      <c r="C32" s="11"/>
    </row>
    <row r="33" spans="3:3" x14ac:dyDescent="0.25">
      <c r="C33" s="11"/>
    </row>
    <row r="34" spans="3:3" x14ac:dyDescent="0.25">
      <c r="C34" s="11"/>
    </row>
    <row r="35" spans="3:3" x14ac:dyDescent="0.25">
      <c r="C35" s="11"/>
    </row>
    <row r="36" spans="3:3" x14ac:dyDescent="0.25">
      <c r="C36" s="11"/>
    </row>
    <row r="37" spans="3:3" x14ac:dyDescent="0.25">
      <c r="C37" s="11"/>
    </row>
    <row r="38" spans="3:3" x14ac:dyDescent="0.25">
      <c r="C38" s="11"/>
    </row>
    <row r="39" spans="3:3" x14ac:dyDescent="0.25">
      <c r="C39" s="11"/>
    </row>
    <row r="40" spans="3:3" x14ac:dyDescent="0.25">
      <c r="C40" s="11"/>
    </row>
    <row r="41" spans="3:3" x14ac:dyDescent="0.25">
      <c r="C41" s="11"/>
    </row>
    <row r="42" spans="3:3" x14ac:dyDescent="0.25">
      <c r="C42" s="11"/>
    </row>
    <row r="43" spans="3:3" x14ac:dyDescent="0.25">
      <c r="C43" s="11"/>
    </row>
    <row r="44" spans="3:3" x14ac:dyDescent="0.25">
      <c r="C44" s="11"/>
    </row>
    <row r="45" spans="3:3" x14ac:dyDescent="0.25">
      <c r="C45" s="11"/>
    </row>
    <row r="46" spans="3:3" x14ac:dyDescent="0.25">
      <c r="C46" s="11"/>
    </row>
    <row r="47" spans="3:3" x14ac:dyDescent="0.25">
      <c r="C47" s="11"/>
    </row>
    <row r="48" spans="3:3" x14ac:dyDescent="0.25">
      <c r="C48" s="11"/>
    </row>
    <row r="49" spans="3:3" x14ac:dyDescent="0.25">
      <c r="C49" s="11"/>
    </row>
    <row r="50" spans="3:3" x14ac:dyDescent="0.25">
      <c r="C50" s="11"/>
    </row>
    <row r="51" spans="3:3" x14ac:dyDescent="0.25">
      <c r="C51" s="11"/>
    </row>
    <row r="52" spans="3:3" x14ac:dyDescent="0.25">
      <c r="C52" s="11"/>
    </row>
    <row r="53" spans="3:3" x14ac:dyDescent="0.25">
      <c r="C53" s="11"/>
    </row>
    <row r="54" spans="3:3" x14ac:dyDescent="0.25">
      <c r="C54" s="11"/>
    </row>
    <row r="55" spans="3:3" x14ac:dyDescent="0.25">
      <c r="C55" s="11"/>
    </row>
    <row r="56" spans="3:3" x14ac:dyDescent="0.25">
      <c r="C56" s="11"/>
    </row>
    <row r="57" spans="3:3" x14ac:dyDescent="0.25">
      <c r="C57" s="11"/>
    </row>
    <row r="58" spans="3:3" x14ac:dyDescent="0.25">
      <c r="C58" s="11"/>
    </row>
    <row r="59" spans="3:3" x14ac:dyDescent="0.25">
      <c r="C59" s="11"/>
    </row>
    <row r="60" spans="3:3" x14ac:dyDescent="0.25">
      <c r="C60" s="11"/>
    </row>
    <row r="61" spans="3:3" x14ac:dyDescent="0.25">
      <c r="C61" s="11"/>
    </row>
    <row r="62" spans="3:3" x14ac:dyDescent="0.25">
      <c r="C62" s="11"/>
    </row>
    <row r="63" spans="3:3" x14ac:dyDescent="0.25">
      <c r="C63" s="11"/>
    </row>
    <row r="64" spans="3:3" x14ac:dyDescent="0.25">
      <c r="C64" s="11"/>
    </row>
    <row r="65" spans="3:3" x14ac:dyDescent="0.25">
      <c r="C65" s="11"/>
    </row>
    <row r="66" spans="3:3" x14ac:dyDescent="0.25">
      <c r="C66" s="11"/>
    </row>
    <row r="67" spans="3:3" x14ac:dyDescent="0.25">
      <c r="C67" s="11"/>
    </row>
    <row r="68" spans="3:3" x14ac:dyDescent="0.25">
      <c r="C68" s="11"/>
    </row>
    <row r="69" spans="3:3" x14ac:dyDescent="0.25">
      <c r="C69" s="11"/>
    </row>
    <row r="70" spans="3:3" x14ac:dyDescent="0.25">
      <c r="C70" s="11"/>
    </row>
    <row r="71" spans="3:3" x14ac:dyDescent="0.25">
      <c r="C71" s="11"/>
    </row>
    <row r="72" spans="3:3" x14ac:dyDescent="0.25">
      <c r="C72" s="11"/>
    </row>
    <row r="73" spans="3:3" x14ac:dyDescent="0.25">
      <c r="C73" s="11"/>
    </row>
    <row r="74" spans="3:3" x14ac:dyDescent="0.25">
      <c r="C74" s="11"/>
    </row>
    <row r="75" spans="3:3" x14ac:dyDescent="0.25">
      <c r="C75" s="11"/>
    </row>
    <row r="76" spans="3:3" x14ac:dyDescent="0.25">
      <c r="C76" s="11"/>
    </row>
    <row r="77" spans="3:3" x14ac:dyDescent="0.25">
      <c r="C77" s="11"/>
    </row>
    <row r="78" spans="3:3" x14ac:dyDescent="0.25">
      <c r="C78" s="11"/>
    </row>
    <row r="79" spans="3:3" x14ac:dyDescent="0.25">
      <c r="C79" s="11"/>
    </row>
    <row r="80" spans="3: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sheetData>
  <mergeCells count="8">
    <mergeCell ref="E9:F9"/>
    <mergeCell ref="E1:F1"/>
    <mergeCell ref="E6:F6"/>
    <mergeCell ref="E7:F7"/>
    <mergeCell ref="E8:F8"/>
    <mergeCell ref="E3:F3"/>
    <mergeCell ref="E4:F4"/>
    <mergeCell ref="E5:F5"/>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Naslovna</vt:lpstr>
      <vt:lpstr>Napomene</vt:lpstr>
      <vt:lpstr>Pripremni_radovi</vt:lpstr>
      <vt:lpstr>Lokacija 1</vt:lpstr>
      <vt:lpstr>Lokacija 2</vt:lpstr>
      <vt:lpstr>Lokacija 3</vt:lpstr>
      <vt:lpstr>Rekapitulacija</vt:lpstr>
      <vt:lpstr>'Lokacija 1'!Print_Titles</vt:lpstr>
      <vt:lpstr>'Lokacija 2'!Print_Titles</vt:lpstr>
      <vt:lpstr>'Lokacija 3'!Print_Titles</vt:lpstr>
      <vt:lpstr>Pripremni_radovi!Print_Titles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kristina1</dc:creator>
  <cp:lastModifiedBy>OSG</cp:lastModifiedBy>
  <cp:lastPrinted>2022-06-20T09:34:53Z</cp:lastPrinted>
  <dcterms:created xsi:type="dcterms:W3CDTF">2014-10-01T09:15:43Z</dcterms:created>
  <dcterms:modified xsi:type="dcterms:W3CDTF">2023-03-30T13:08:20Z</dcterms:modified>
</cp:coreProperties>
</file>