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D:\JEDNOSTAVNA NABAVA\2024\Sanacija divljih odlagališta - 2024\"/>
    </mc:Choice>
  </mc:AlternateContent>
  <xr:revisionPtr revIDLastSave="0" documentId="8_{4913EDC5-1FB1-4577-ADA5-95F77A4A0B0A}" xr6:coauthVersionLast="47" xr6:coauthVersionMax="47" xr10:uidLastSave="{00000000-0000-0000-0000-000000000000}"/>
  <bookViews>
    <workbookView xWindow="-120" yWindow="-120" windowWidth="29040" windowHeight="15840" xr2:uid="{00000000-000D-0000-FFFF-FFFF00000000}"/>
  </bookViews>
  <sheets>
    <sheet name="Naslovna" sheetId="51" r:id="rId1"/>
    <sheet name="Napomene" sheetId="50" r:id="rId2"/>
    <sheet name="Pripremni_radovi" sheetId="45" r:id="rId3"/>
    <sheet name="Lokacija 1" sheetId="52" r:id="rId4"/>
    <sheet name="Lokacija 2" sheetId="53" r:id="rId5"/>
    <sheet name="Rekapitulacija" sheetId="48" r:id="rId6"/>
  </sheets>
  <definedNames>
    <definedName name="_xlnm.Print_Titles" localSheetId="3">'Lokacija 1'!$1:$3</definedName>
    <definedName name="_xlnm.Print_Titles" localSheetId="4">'Lokacija 2'!$1:$3</definedName>
    <definedName name="_xlnm.Print_Titles" localSheetId="2">Pripremni_radovi!$1:$3</definedName>
  </definedNames>
  <calcPr calcId="191029"/>
</workbook>
</file>

<file path=xl/calcChain.xml><?xml version="1.0" encoding="utf-8"?>
<calcChain xmlns="http://schemas.openxmlformats.org/spreadsheetml/2006/main">
  <c r="A5" i="48" l="1"/>
  <c r="B5" i="48"/>
  <c r="F60" i="53"/>
  <c r="F52" i="53"/>
  <c r="F47" i="53"/>
  <c r="F42" i="53"/>
  <c r="F37" i="53"/>
  <c r="F32" i="53"/>
  <c r="F26" i="53"/>
  <c r="F25" i="53"/>
  <c r="F19" i="53"/>
  <c r="F14" i="53"/>
  <c r="F13" i="53"/>
  <c r="F12" i="53"/>
  <c r="F11" i="53"/>
  <c r="F69" i="52"/>
  <c r="F70" i="52"/>
  <c r="F79" i="52"/>
  <c r="F62" i="53" l="1"/>
  <c r="E5" i="48" s="1"/>
  <c r="F53" i="52" l="1"/>
  <c r="F48" i="52"/>
  <c r="F43" i="52"/>
  <c r="F14" i="52" l="1"/>
  <c r="F16" i="45"/>
  <c r="F38" i="52" l="1"/>
  <c r="F33" i="52"/>
  <c r="F27" i="52"/>
  <c r="F26" i="52"/>
  <c r="F20" i="52"/>
  <c r="F13" i="52"/>
  <c r="F12" i="52"/>
  <c r="F11" i="52"/>
  <c r="F81" i="52" l="1"/>
  <c r="E4" i="48" s="1"/>
  <c r="A3" i="48" l="1"/>
  <c r="B3" i="48"/>
  <c r="F11" i="45" l="1"/>
  <c r="F18" i="45" l="1"/>
  <c r="E3" i="48" s="1"/>
  <c r="E6" i="48" l="1"/>
  <c r="E7" i="48" l="1"/>
  <c r="E8" i="48" s="1"/>
</calcChain>
</file>

<file path=xl/sharedStrings.xml><?xml version="1.0" encoding="utf-8"?>
<sst xmlns="http://schemas.openxmlformats.org/spreadsheetml/2006/main" count="220" uniqueCount="122">
  <si>
    <t>R.br.</t>
  </si>
  <si>
    <t>Količina</t>
  </si>
  <si>
    <t>J.mj.</t>
  </si>
  <si>
    <t>Iskop i razvrstavanje otpada na lokaciji.</t>
  </si>
  <si>
    <t>Obračun se obavlja prema m3 stvarno iskopanog otpada u sraslom stanju.</t>
  </si>
  <si>
    <t>m3</t>
  </si>
  <si>
    <t>PRIPREMNI RADOVI</t>
  </si>
  <si>
    <t>A)</t>
  </si>
  <si>
    <t>B)</t>
  </si>
  <si>
    <t>Obračun se obavlja prema m2 uređene površine.</t>
  </si>
  <si>
    <t>m2</t>
  </si>
  <si>
    <t>Obračun se obavlja prema komadu pravilno montirane informativne ploče.</t>
  </si>
  <si>
    <t>kom</t>
  </si>
  <si>
    <t>kompl</t>
  </si>
  <si>
    <t>UKUPNO PRIPREMNI RADOVI</t>
  </si>
  <si>
    <t>Stavka obuhvaća sve radove na strojnom i ručnom iskopu otpada te priguravanju, razvrstavanju i međuodlaganju otpada prije utovara i uređenja lokacije.</t>
  </si>
  <si>
    <t>1.</t>
  </si>
  <si>
    <t>2.</t>
  </si>
  <si>
    <t>3.</t>
  </si>
  <si>
    <t>4.</t>
  </si>
  <si>
    <t>7.</t>
  </si>
  <si>
    <t>Sveukupno:</t>
  </si>
  <si>
    <t>PDV (25%):</t>
  </si>
  <si>
    <t>Sveukupno s PDV (25%):</t>
  </si>
  <si>
    <t>Rekapitulacija</t>
  </si>
  <si>
    <t>Opis radova</t>
  </si>
  <si>
    <t>OPĆE NAPOMENE</t>
  </si>
  <si>
    <t>Izrada Plana izvođenja radova.</t>
  </si>
  <si>
    <t>Obračun se obavlja prema izrađenom Planu izvođenja radova, odobrenom od strane Nadzornog inženjera.</t>
  </si>
  <si>
    <t>Plan izvođenja radova mora minimalno sadržavati: vremenski plan izvođenja radova na svakoj lokaciji, organizaciju i tehnologiju izvođenja radova na svakoj lokaciji, plan radne snage, mehanizacije i transportnih sredstava za svaku lokaciju i mjere zaštite na radu za svaku lokaciju.</t>
  </si>
  <si>
    <t>Plan izvođenja radova mora biti izrađen u skladu s odredbama važećeg Zakona o zaštiti na radu i Pravilnika o zaštiti na radu na privremenim radilištima.</t>
  </si>
  <si>
    <t>Prije početka izvođenja radova, Izvođač mora izraditi Plan izvođenja radova. Nadzorni inženjer, po prihvaćanju Plana izvođenja radova, upisom u građevinski dnevnik, dopušta početak izvođenja radova na uklanjanju otpada odbačenog u okoliš.</t>
  </si>
  <si>
    <t>Sve radove na uklanjanju otpada odbačenog u okoliš, Izvođač mora izvoditi sukladno Planu uklanjanja otpada odbačenog u okoliš, Ugovoru i ugovornom troškovniku te pozitivnim propisima Republike Hrvatske.</t>
  </si>
  <si>
    <t>Sav rad, materijal i objekti vezani za organizaciju gradilišta (npr. privremene ograde, privremeni gradilišni putevi, privremena skladišta, privremene regulacije prometa, privremeni sanitarni čvorovi, privremeni priključci na komunalnu infrastrukturu i sl.), ukoliko nisu posebno navedeni u ugovornom troškovniku, moraju biti uključeni u ugovorenu cijenu radova.</t>
  </si>
  <si>
    <t>Sav rad, materijal i objekti vezani uz osiguranje i provedbu mjera zaštite na radu (npr. zaštitne mjere za radove na visini, potpore, razupori, skele i sl.), ukoliko nisu posebno navedeni u ugovornom troškovniku, moraju biti uključeni u ugovorenu cijenu radova.</t>
  </si>
  <si>
    <t>Sve izvedene radove, Izvođač mora dokazati upisima u građevinsku knjigu. Uz upise, Izvođač mora priložiti propisane obrasce kojima se evidentira preuzimanje otpada od strane ovlaštenih pravnih ili fizičkih osoba, na oporabu ili zbrinjavanje.</t>
  </si>
  <si>
    <t>Nije dozvoljeno međuodlaganje otpada na susjedne parcele.</t>
  </si>
  <si>
    <t>Objekte vezane za organizaciju gradilišta, Izvođač smije postaviti na susjedne parcele isključivo uz pisanu suglasnost vlasnika. Po uklanjanju objekata, Izvođač mora vratiti lokaciju u stanje prije početka izvođenja radova.</t>
  </si>
  <si>
    <t>Obračun radova, Nadzorni inženjer obavlja prema stvarno izvedenim količinama po jedničnoj cijeni pojedine stavke iz ugovornog troškovnika. Jedinična cijena mora obuhvatiti sve izravne i neizravne troškove radne snage, opreme, materijala, strojeva, alata, transportnih sredstava i svega ostalog neophodnog za potpuno izvršenje stavke iz ugovornog troškovnika.</t>
  </si>
  <si>
    <t>Planiranje površine s koje je uklonjen odbačeni otpad.</t>
  </si>
  <si>
    <t>Stavka obuhvaća sve radove na strojnom i ručnom planiranju očišćene površine.</t>
  </si>
  <si>
    <t xml:space="preserve">Plan uklanjanja otpada odbačenog u </t>
  </si>
  <si>
    <t>okoliš na području</t>
  </si>
  <si>
    <t>Troškovnik izvođenja radova</t>
  </si>
  <si>
    <t xml:space="preserve">Izrađivač:                     </t>
  </si>
  <si>
    <t>Voditelj projekta / Direktor: Marin Herenda, dipl.ing.prom.</t>
  </si>
  <si>
    <t>Projektant: Kristina Tomašić, mag.ing.aedif.</t>
  </si>
  <si>
    <t>Podloga (bijele boje) i slova (crvene boje) moraju biti izrađeni od retroreflektirajuće folije razreda RA2 (prema HRN EN 12899-1), stabilne na UV zračenje.</t>
  </si>
  <si>
    <t>Plan izvođenja radova  mora obuhvatiti sve lokacije s kojih se uklanja otpad i mora se izraditi i predati na suglasnost Nadzornom inženjeru prije početka izvođenja radova.</t>
  </si>
  <si>
    <t>Na lokacijama gdje postoji mogućnost prolaska nadzemnih ili podzemnih instalacija, uklanjanje otpada potrebno je obavljati uz pojačani oprez i prema potrebi, uz suglasnost i pod nadzorom stručne odgovorne osobe tijela nadležnog za komunalnu infrastrukturu. Sigurnosna udaljenost između nadzemnih dalekovoda i strojeva (rovokopača, kamiona, dizalica i sl.) mora biti min 5,0 m. U slučaju oštećenja instalacija, sve štete obvezan je podmiriti Izvođač.</t>
  </si>
  <si>
    <t>5.</t>
  </si>
  <si>
    <t>6.</t>
  </si>
  <si>
    <t>Planiranje se obavlja u slojevima, debljine ugrađenog sloja do d=50 cm na način da se građevni otpad što bolje vizualno uklopi u okoliš te da se spriječi ponovno nelegalno odlaganje.</t>
  </si>
  <si>
    <t>Obračun se obavlja prema m3 stvarno ugrađenog otpada iskopanog u sraslom stanju.</t>
  </si>
  <si>
    <t>Prije uspostave sustava videonadzora, Jedinica lokalne samouprave, obvezna je od nadležnog Ureda civilne zaštite ishoditi odobrenje za obavljanje poslova privatne zaštite na javnoj površini u svrhu zaštite građana i imovine te lakšeg rješavanja mogućih kaznenih djela.</t>
  </si>
  <si>
    <t>Aluminijska ploča, debljine 3 mm, pravokutnog je oblika, dim. 80 x 60 cm.</t>
  </si>
  <si>
    <t>Stroj za usitnjavanje mora omogućiti usitnjavanje grana promjera do 15 cm.</t>
  </si>
  <si>
    <t>Stavka obuhvaća sve radove na priguravanjima, utovarima, transportima do 1 km i strojnom planiranju usitnjenog biorazgradivog otpada (20 02 01) koji se ugrađuje na lokaciji.</t>
  </si>
  <si>
    <t>Ugradnja usitnjenog biorazgradivog otpada (20 02 01) na lokaciji.</t>
  </si>
  <si>
    <t>Ploča "ZABRANJENO ODLAGANJE OTPADA"</t>
  </si>
  <si>
    <t>Stavka obuhvaća dopremu stroja za usitnjavanje te sve radove na mobilizaciji stroja, transportima, utovaru otpada u stroj i strojnom usitnjavanju biorazgradivog otpada iz vrtova (granja).</t>
  </si>
  <si>
    <t>UKUPNO LOKACIJA 1</t>
  </si>
  <si>
    <t>Mješavine betona, cigle, crijepa/pločica i keramike 17 01 07</t>
  </si>
  <si>
    <t>Biorazgradivi otpad iz vrtova 20 02 01</t>
  </si>
  <si>
    <t>Obračun se obavlja prema m3 stvarno iskopanog otpada u sraslom stanju usitnjenog na lokaciji.</t>
  </si>
  <si>
    <t>Usitnjavanje biorazgradivog otpada (granja) na lokaciji.</t>
  </si>
  <si>
    <t>Ugradnja inertnog građevnog otpada na lokaciji.</t>
  </si>
  <si>
    <t>Stavka obuhvaća sve radove na priguravanjima, vertikalnim i horizontalnim transportima do 1 km i strojnom planiranju inertnog građevnog otpada koji se ugrađuje na lokaciji.</t>
  </si>
  <si>
    <t>Predviđeno je da se 10% radova obavlja ručno.</t>
  </si>
  <si>
    <t>Naručitelj: Općina Stara Gradiška</t>
  </si>
  <si>
    <t>Općine Stara Gradiška</t>
  </si>
  <si>
    <t>Zemlja iz iskopa 17 05 04</t>
  </si>
  <si>
    <t>C)</t>
  </si>
  <si>
    <t>Planiranje se obavlja u slojevima, debljine ugrađenog sloja do d=50 cm na način da se usitnjeni biorazgradivi otpad ugradi preko ugrađenog inertnog građevnog otpada i što bolje vizualno uklopi u okoliš te da se spriječi ponovno nelegalno odlaganje.</t>
  </si>
  <si>
    <t>Postavljanje informativne ploče.</t>
  </si>
  <si>
    <t>Izvedba geodetskih radova.</t>
  </si>
  <si>
    <t>Obračun se obavlja prema m2 izvedenih radova.</t>
  </si>
  <si>
    <t>Geodetski radovi moraju obuhvatiti izradu snimke postojećeg stanja te izradu snimke izvedenog stanja od strane ovlaštenog geodeta.</t>
  </si>
  <si>
    <t>k.č.br. 184/49, k.o. Uskoci</t>
  </si>
  <si>
    <t>LOKACIJA 2</t>
  </si>
  <si>
    <t>LOKACIJA 1</t>
  </si>
  <si>
    <t>Jed.cij. (EUR)</t>
  </si>
  <si>
    <t>Ukupno (EUR)</t>
  </si>
  <si>
    <t>Cijena radova (EUR)</t>
  </si>
  <si>
    <t>Glomazni otpad 20 03 07</t>
  </si>
  <si>
    <t>8.</t>
  </si>
  <si>
    <t>9.</t>
  </si>
  <si>
    <t>Utovar iskopanog otpada.</t>
  </si>
  <si>
    <t>Stavka obuhvaća sve radove na strojnom i ručnom utovaru dijela razvrstanog otpada koji se neće zbrinuti na lokaciji, u transportna sredstva.</t>
  </si>
  <si>
    <t>Obračun se obavlja prema t stvarno iskopanog otpada u sraslom stanju utovarenog u transportna sredstva.</t>
  </si>
  <si>
    <t>t</t>
  </si>
  <si>
    <t>Glomazni otpad 20 03 07 - uz pretpostavljenu gustoću otpada 300 kg/m3</t>
  </si>
  <si>
    <t>Transport otpada do 70 km.</t>
  </si>
  <si>
    <t>Stavka obuhvaća sve radove na transportu otpada do lokacije zbrinjavanja ili oporabe otpada. Transport mora obavljati ovlaštena osoba, vozilima opremljenima opremom koja onemogućava rasipanje, prolijevanje, odnosno ispuštanje otpada te širenje prašine i mirisa.</t>
  </si>
  <si>
    <t>Obračun se obavlja prema t stvarno transportiranog otpada do lokacije zbrinjavanja ili oporabe otpada.</t>
  </si>
  <si>
    <t>Predaja otpada ovlaštenoj osobi.</t>
  </si>
  <si>
    <t>Stavka obuhvaća sve radove na istovaru i predaji otpada ovlaštenoj osobi na lokaciji zbrinjavanja i/ili lokaciji oporabe sukladno važećoj Dozvoli za gospodarenje otpadom.</t>
  </si>
  <si>
    <t>Obračun se obavlja prema t stvarno predanog otpada ovlaštenoj osobi na oporabu i/ili zbrinjavanje.</t>
  </si>
  <si>
    <t>Postavljanje sustava videonadzora.</t>
  </si>
  <si>
    <t>10.</t>
  </si>
  <si>
    <t>Ploča "PROSTOR JE POD VIDEO NADZOROM"</t>
  </si>
  <si>
    <t>k.č.br. 185/5, k.o. Uskoci</t>
  </si>
  <si>
    <t>UKUPNO LOKACIJA 2</t>
  </si>
  <si>
    <t>Usitnjavanje biorazgradivog otpada (granja i panjeva) na lokaciji.</t>
  </si>
  <si>
    <t>Stavka obuhvaća dopremu stroja za usitnjavanje te sve radove na mobilizaciji stroja, transportima, utovaru otpada u stroj i strojnom usitnjavanju biorazgradivog otpada iz vrtova (granja i panjeva drveća promjera &gt;30 cm).</t>
  </si>
  <si>
    <t>Obračun se obavlja prema kompletu izvedenog funkcionalnog sustava videonadzora.</t>
  </si>
  <si>
    <r>
      <t>Tehničke karakteristike kompleta za solarno napajanje:
 - solarni modul 60W + 60W
 - baterija gel tehnologije 35Ah
 - regulator punjenja 10A</t>
    </r>
    <r>
      <rPr>
        <sz val="12"/>
        <rFont val="Calibri"/>
        <family val="2"/>
      </rPr>
      <t xml:space="preserve">
 - ormarić za opremu IP67
 - ožičenje</t>
    </r>
  </si>
  <si>
    <r>
      <t>Tehničke karakteristike rutera:
 - LTE 4G
 - mogućnost konfiguracije putem SMS-a
 - mogućnost periodičkog podizanja sustava</t>
    </r>
    <r>
      <rPr>
        <sz val="12"/>
        <rFont val="Calibri"/>
        <family val="2"/>
      </rPr>
      <t xml:space="preserve">
 - rad na temeparturi: -20 do 75˚C
 - ožičenje</t>
    </r>
  </si>
  <si>
    <t>Stavka obuhvaća i obuku korisnika te izradu dokumentacije tehničke zaštite.</t>
  </si>
  <si>
    <t>Stavka obuhvaća nabavu, dopremu i montažu kamere za videonadzor, kompleta za solarno napajanje i rutera sa svim potrebnim nosivim i spojnim materijalom za pravilnu ugradnju na mikrolokaciji prema uputama i zahtjevima Naručitelja.</t>
  </si>
  <si>
    <r>
      <t>Tehničke karakteristike kamere IP 4MP u boji:
 - domet noćnog svjetla kamere: &gt;35 m
 - promatrački kut kamere: min 90°
 - objektiv: 4 mm</t>
    </r>
    <r>
      <rPr>
        <sz val="12"/>
        <rFont val="Calibri"/>
        <family val="2"/>
      </rPr>
      <t xml:space="preserve">
 - 24/7 slika u boji
 - vodonepropusna konstrukcija IP67
 - detekcija pokreta
 - fokus na čovjeka i vozila
 - utor za microSD karticu
 - microSD kartica: 128 Gb TLC NAND</t>
    </r>
  </si>
  <si>
    <t>Stavka obuhvaća nabavu, dopremu, izradu i montažu temelja, čeličnog pocinčanog stupa i informativne ploče sa svim potrebnim spojnim materijalom za vjetrove brzine preko 20 m/s (prema HRN EN 1991-1-4), uključivo iskop za temelj, izradu betonskog temelja i zatrpavanje temelja.</t>
  </si>
  <si>
    <t xml:space="preserve">Ploča se montira na čelični pocinčani stup, vanjskog promjera 60,3 mm, debljine stijenke 3,2 mm, ukupne visine 4,0 m. </t>
  </si>
  <si>
    <t>Na ploči "PROSTOR JE POD VIDEONADZOROM" moraju biti navedene sljedeće stavke:</t>
  </si>
  <si>
    <t>- slikovna i tekstualna informacija da je prostor pod videonadzorom</t>
  </si>
  <si>
    <t>- podaci o voditelju obrade i službeniku za zaštitu podataka</t>
  </si>
  <si>
    <t>- kontakt podaci putem kojih ispitanik može ostvariti svoja prava</t>
  </si>
  <si>
    <t>- svrha provođenja nadzora i njegova pravna utemeljenost</t>
  </si>
  <si>
    <t>- period zadržavanja snimljenih podataka</t>
  </si>
  <si>
    <t>- informacije o svim stranama koje imaju pristup prikupljenim podacima.</t>
  </si>
  <si>
    <t xml:space="preserve">Ploča se montira na čelični pocinčani stup, vanjskog promjera 60,3 mm, debljine stijenke 3,2 mm, ukupne visine 4,6 m. </t>
  </si>
  <si>
    <t>PRILOG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</si>
</sst>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12"/>
      <name val="Arial"/>
      <family val="2"/>
      <charset val="238"/>
    </font>
    <font>
      <sz val="10"/>
      <name val="Arial CE"/>
      <charset val="238"/>
    </font>
    <font>
      <sz val="10"/>
      <name val="Arial"/>
      <family val="2"/>
      <charset val="238"/>
    </font>
    <font>
      <sz val="10"/>
      <name val="MS Sans Serif"/>
      <family val="2"/>
      <charset val="238"/>
    </font>
    <font>
      <sz val="8"/>
      <name val="Calibri"/>
      <family val="2"/>
      <charset val="238"/>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b/>
      <sz val="12"/>
      <name val="Calibri"/>
      <family val="2"/>
      <scheme val="minor"/>
    </font>
    <font>
      <sz val="12"/>
      <color theme="1"/>
      <name val="Calibri"/>
      <family val="2"/>
      <charset val="238"/>
      <scheme val="minor"/>
    </font>
    <font>
      <sz val="20"/>
      <color theme="1"/>
      <name val="Calibri"/>
      <family val="2"/>
      <charset val="238"/>
      <scheme val="minor"/>
    </font>
    <font>
      <sz val="20"/>
      <name val="Calibri"/>
      <family val="2"/>
      <charset val="238"/>
      <scheme val="minor"/>
    </font>
    <font>
      <sz val="20"/>
      <name val="Calibri"/>
      <family val="2"/>
      <scheme val="minor"/>
    </font>
    <font>
      <sz val="12"/>
      <color rgb="FF000000"/>
      <name val="Calibri"/>
      <family val="2"/>
      <scheme val="minor"/>
    </font>
    <font>
      <sz val="8"/>
      <color theme="1"/>
      <name val="Calibri"/>
      <family val="2"/>
      <charset val="238"/>
      <scheme val="minor"/>
    </font>
    <font>
      <sz val="8"/>
      <color theme="1"/>
      <name val="Calibri"/>
      <family val="2"/>
      <scheme val="minor"/>
    </font>
    <font>
      <b/>
      <sz val="12"/>
      <color theme="1"/>
      <name val="Calibri"/>
      <family val="2"/>
      <charset val="238"/>
      <scheme val="minor"/>
    </font>
    <font>
      <sz val="12"/>
      <name val="Calibri"/>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 fontId="1" fillId="0" borderId="0"/>
    <xf numFmtId="4" fontId="1" fillId="0" borderId="0"/>
    <xf numFmtId="0" fontId="4" fillId="0" borderId="0"/>
    <xf numFmtId="0" fontId="2" fillId="0" borderId="0"/>
    <xf numFmtId="0" fontId="3" fillId="0" borderId="0" applyProtection="0"/>
  </cellStyleXfs>
  <cellXfs count="77">
    <xf numFmtId="0" fontId="0" fillId="0" borderId="0" xfId="0"/>
    <xf numFmtId="0" fontId="6" fillId="0" borderId="0" xfId="0" applyFont="1"/>
    <xf numFmtId="0" fontId="8" fillId="0" borderId="0" xfId="0" applyFont="1" applyAlignment="1">
      <alignment horizontal="left" vertical="top" wrapText="1"/>
    </xf>
    <xf numFmtId="49" fontId="8" fillId="0" borderId="0" xfId="0" applyNumberFormat="1" applyFont="1" applyAlignment="1">
      <alignment horizontal="center" vertical="top" wrapText="1"/>
    </xf>
    <xf numFmtId="0" fontId="8" fillId="0" borderId="0" xfId="0" applyFont="1" applyAlignment="1">
      <alignment horizontal="center" vertical="top" wrapText="1"/>
    </xf>
    <xf numFmtId="4" fontId="8" fillId="0" borderId="0" xfId="0" applyNumberFormat="1" applyFont="1" applyAlignment="1">
      <alignment horizontal="center" vertical="top" wrapText="1"/>
    </xf>
    <xf numFmtId="0" fontId="8" fillId="0" borderId="0" xfId="0" applyFont="1" applyAlignment="1">
      <alignment horizontal="left" vertical="top"/>
    </xf>
    <xf numFmtId="49" fontId="8" fillId="0" borderId="0" xfId="0" applyNumberFormat="1" applyFont="1" applyAlignment="1">
      <alignment horizontal="justify" vertical="top" wrapText="1"/>
    </xf>
    <xf numFmtId="4" fontId="8" fillId="0" borderId="0" xfId="0" applyNumberFormat="1" applyFont="1" applyAlignment="1">
      <alignment vertical="top"/>
    </xf>
    <xf numFmtId="0" fontId="8" fillId="0" borderId="0" xfId="0" applyFont="1" applyAlignment="1">
      <alignment horizontal="center" vertical="top"/>
    </xf>
    <xf numFmtId="0" fontId="6" fillId="0" borderId="0" xfId="0" applyFont="1" applyAlignment="1">
      <alignment horizontal="left" vertical="top"/>
    </xf>
    <xf numFmtId="4" fontId="6" fillId="0" borderId="0" xfId="0" applyNumberFormat="1" applyFont="1"/>
    <xf numFmtId="49" fontId="9" fillId="0" borderId="0" xfId="0" applyNumberFormat="1" applyFont="1" applyAlignment="1">
      <alignment horizontal="justify" vertical="top" wrapText="1"/>
    </xf>
    <xf numFmtId="49" fontId="6" fillId="0" borderId="0" xfId="0" applyNumberFormat="1" applyFont="1"/>
    <xf numFmtId="49" fontId="8" fillId="0" borderId="0" xfId="0" applyNumberFormat="1" applyFont="1" applyAlignment="1">
      <alignment horizontal="justify" vertical="top"/>
    </xf>
    <xf numFmtId="49" fontId="6" fillId="0" borderId="0" xfId="0" applyNumberFormat="1" applyFont="1" applyAlignment="1">
      <alignment horizontal="justify" vertical="top" wrapText="1"/>
    </xf>
    <xf numFmtId="49" fontId="6" fillId="0" borderId="0" xfId="0" applyNumberFormat="1" applyFont="1" applyAlignment="1">
      <alignment horizontal="justify" vertical="top"/>
    </xf>
    <xf numFmtId="49" fontId="9" fillId="0" borderId="0" xfId="0" applyNumberFormat="1" applyFont="1"/>
    <xf numFmtId="49" fontId="8" fillId="0" borderId="0" xfId="0" applyNumberFormat="1" applyFont="1" applyAlignment="1">
      <alignment horizontal="left" vertical="top" wrapText="1"/>
    </xf>
    <xf numFmtId="0" fontId="6" fillId="0" borderId="1" xfId="0" applyFont="1" applyBorder="1"/>
    <xf numFmtId="49" fontId="9" fillId="0" borderId="1" xfId="0" applyNumberFormat="1" applyFont="1" applyBorder="1"/>
    <xf numFmtId="4" fontId="6" fillId="0" borderId="1" xfId="0" applyNumberFormat="1" applyFont="1" applyBorder="1"/>
    <xf numFmtId="0" fontId="6" fillId="0" borderId="2" xfId="0" applyFont="1" applyBorder="1"/>
    <xf numFmtId="49" fontId="8" fillId="0" borderId="2" xfId="0" applyNumberFormat="1" applyFont="1" applyBorder="1" applyAlignment="1">
      <alignment horizontal="justify" vertical="top" wrapText="1"/>
    </xf>
    <xf numFmtId="4" fontId="6" fillId="0" borderId="2" xfId="0" applyNumberFormat="1" applyFont="1" applyBorder="1"/>
    <xf numFmtId="0" fontId="6" fillId="0" borderId="1" xfId="0" applyFont="1" applyBorder="1" applyAlignment="1">
      <alignment horizontal="left" vertical="top"/>
    </xf>
    <xf numFmtId="0" fontId="6" fillId="0" borderId="2" xfId="0" applyFont="1" applyBorder="1" applyAlignment="1">
      <alignment horizontal="left" vertical="top"/>
    </xf>
    <xf numFmtId="49" fontId="8" fillId="0" borderId="0" xfId="0" applyNumberFormat="1" applyFont="1"/>
    <xf numFmtId="0" fontId="8" fillId="0" borderId="0" xfId="0" applyFont="1"/>
    <xf numFmtId="4" fontId="8" fillId="0" borderId="0" xfId="0" applyNumberFormat="1" applyFont="1"/>
    <xf numFmtId="0" fontId="8" fillId="0" borderId="1" xfId="0" applyFont="1" applyBorder="1" applyAlignment="1">
      <alignment horizontal="left" vertical="top"/>
    </xf>
    <xf numFmtId="49" fontId="8" fillId="0" borderId="1" xfId="0" applyNumberFormat="1" applyFont="1" applyBorder="1"/>
    <xf numFmtId="4" fontId="8" fillId="0" borderId="1" xfId="0" applyNumberFormat="1" applyFont="1" applyBorder="1"/>
    <xf numFmtId="0" fontId="8" fillId="0" borderId="1" xfId="0" applyFont="1" applyBorder="1"/>
    <xf numFmtId="0" fontId="10" fillId="2" borderId="0" xfId="0" applyFont="1" applyFill="1" applyAlignment="1">
      <alignment horizontal="center" vertical="center"/>
    </xf>
    <xf numFmtId="49" fontId="10" fillId="2" borderId="0" xfId="0" applyNumberFormat="1" applyFont="1" applyFill="1" applyAlignment="1">
      <alignment horizontal="center" vertical="center"/>
    </xf>
    <xf numFmtId="0" fontId="8" fillId="0" borderId="2" xfId="0" applyFont="1" applyBorder="1" applyAlignment="1">
      <alignment horizontal="left" vertical="top"/>
    </xf>
    <xf numFmtId="49" fontId="10" fillId="0" borderId="2" xfId="0" applyNumberFormat="1" applyFont="1" applyBorder="1"/>
    <xf numFmtId="4" fontId="10" fillId="0" borderId="2" xfId="0" applyNumberFormat="1" applyFont="1" applyBorder="1"/>
    <xf numFmtId="0" fontId="10" fillId="0" borderId="2" xfId="0" applyFont="1" applyBorder="1"/>
    <xf numFmtId="49" fontId="10" fillId="0" borderId="1" xfId="0" applyNumberFormat="1" applyFont="1" applyBorder="1"/>
    <xf numFmtId="4" fontId="10" fillId="0" borderId="1" xfId="0" applyNumberFormat="1" applyFont="1" applyBorder="1"/>
    <xf numFmtId="0" fontId="10" fillId="0" borderId="1" xfId="0" applyFont="1" applyBorder="1"/>
    <xf numFmtId="0" fontId="11" fillId="0" borderId="0" xfId="0" applyFont="1" applyAlignment="1">
      <alignment horizontal="left" vertical="top"/>
    </xf>
    <xf numFmtId="0" fontId="11" fillId="0" borderId="0" xfId="0" applyFont="1" applyAlignment="1">
      <alignment horizontal="left" vertical="top" wrapText="1"/>
    </xf>
    <xf numFmtId="0" fontId="12" fillId="0" borderId="0" xfId="0" applyFont="1" applyAlignment="1">
      <alignment horizontal="center" vertical="top" wrapText="1"/>
    </xf>
    <xf numFmtId="0" fontId="11"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left" vertical="top" wrapText="1"/>
    </xf>
    <xf numFmtId="0" fontId="11" fillId="0" borderId="0" xfId="0" applyFont="1" applyAlignment="1">
      <alignment horizontal="right" vertical="top" wrapText="1"/>
    </xf>
    <xf numFmtId="0" fontId="11" fillId="0" borderId="0" xfId="0" applyFont="1" applyAlignment="1">
      <alignment horizontal="right" vertical="top"/>
    </xf>
    <xf numFmtId="0" fontId="13" fillId="0" borderId="0" xfId="0" applyFont="1" applyAlignment="1">
      <alignment horizontal="center" vertical="top" wrapText="1"/>
    </xf>
    <xf numFmtId="0" fontId="14" fillId="0" borderId="0" xfId="0" applyFont="1" applyAlignment="1">
      <alignment horizontal="center" vertical="top" wrapText="1"/>
    </xf>
    <xf numFmtId="0" fontId="6" fillId="0" borderId="0" xfId="0" applyFont="1" applyAlignment="1">
      <alignment horizontal="justify" vertical="center"/>
    </xf>
    <xf numFmtId="0" fontId="15" fillId="0" borderId="0" xfId="0" applyFont="1" applyAlignment="1">
      <alignment horizontal="right" vertical="center"/>
    </xf>
    <xf numFmtId="0" fontId="11" fillId="0" borderId="0" xfId="0" applyFont="1" applyAlignment="1">
      <alignment horizontal="left" vertical="center" wrapText="1"/>
    </xf>
    <xf numFmtId="49" fontId="6" fillId="0" borderId="0" xfId="0" applyNumberFormat="1" applyFont="1" applyAlignment="1">
      <alignment vertical="center" wrapText="1"/>
    </xf>
    <xf numFmtId="0" fontId="16" fillId="0" borderId="0" xfId="0" applyFont="1" applyAlignment="1">
      <alignment horizontal="left" vertical="top" wrapText="1"/>
    </xf>
    <xf numFmtId="0" fontId="16" fillId="0" borderId="0" xfId="0" applyFont="1" applyAlignment="1">
      <alignment horizontal="left" vertical="top"/>
    </xf>
    <xf numFmtId="49" fontId="17" fillId="0" borderId="0" xfId="0" applyNumberFormat="1" applyFont="1" applyAlignment="1">
      <alignment vertical="center" wrapText="1"/>
    </xf>
    <xf numFmtId="0" fontId="17" fillId="0" borderId="0" xfId="0" applyFont="1" applyAlignment="1">
      <alignment horizontal="left" vertical="top"/>
    </xf>
    <xf numFmtId="0" fontId="8" fillId="0" borderId="0" xfId="0" applyFont="1" applyAlignment="1">
      <alignment horizontal="justify" vertical="top" wrapText="1"/>
    </xf>
    <xf numFmtId="0" fontId="6" fillId="0" borderId="0" xfId="0" applyFont="1" applyAlignment="1">
      <alignment horizontal="justify" vertical="top"/>
    </xf>
    <xf numFmtId="0" fontId="18" fillId="0" borderId="0" xfId="0" applyFont="1" applyAlignment="1">
      <alignment horizontal="left" vertical="top"/>
    </xf>
    <xf numFmtId="4" fontId="7" fillId="2" borderId="0" xfId="0" applyNumberFormat="1" applyFont="1" applyFill="1" applyAlignment="1">
      <alignment horizontal="center" vertical="center" wrapText="1"/>
    </xf>
    <xf numFmtId="4"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1" xfId="0" applyNumberFormat="1" applyFont="1" applyFill="1" applyBorder="1" applyAlignment="1">
      <alignment horizontal="center" vertical="center" wrapText="1"/>
    </xf>
    <xf numFmtId="4" fontId="10" fillId="0" borderId="2" xfId="0" applyNumberFormat="1" applyFont="1" applyBorder="1" applyAlignment="1">
      <alignment horizontal="right"/>
    </xf>
    <xf numFmtId="4" fontId="10" fillId="2" borderId="0" xfId="0" applyNumberFormat="1" applyFont="1" applyFill="1" applyAlignment="1">
      <alignment horizontal="center" vertical="center"/>
    </xf>
    <xf numFmtId="4" fontId="8" fillId="0" borderId="2" xfId="0" applyNumberFormat="1" applyFont="1" applyBorder="1" applyAlignment="1">
      <alignment horizontal="right"/>
    </xf>
    <xf numFmtId="0" fontId="0" fillId="0" borderId="2" xfId="0" applyBorder="1" applyAlignment="1">
      <alignment horizontal="right"/>
    </xf>
    <xf numFmtId="4" fontId="10" fillId="0" borderId="1" xfId="0" applyNumberFormat="1" applyFont="1" applyBorder="1" applyAlignment="1">
      <alignment horizontal="right"/>
    </xf>
    <xf numFmtId="4" fontId="8" fillId="0" borderId="2" xfId="0" applyNumberFormat="1" applyFont="1" applyBorder="1"/>
    <xf numFmtId="0" fontId="0" fillId="0" borderId="2" xfId="0" applyBorder="1"/>
  </cellXfs>
  <cellStyles count="6">
    <cellStyle name="Navadno_Popis_LENA_LEVEC_PGD" xfId="4" xr:uid="{00000000-0005-0000-0000-000000000000}"/>
    <cellStyle name="Normal 10" xfId="1" xr:uid="{00000000-0005-0000-0000-000001000000}"/>
    <cellStyle name="Normal 14" xfId="3" xr:uid="{00000000-0005-0000-0000-000002000000}"/>
    <cellStyle name="Normal 4" xfId="2" xr:uid="{00000000-0005-0000-0000-000003000000}"/>
    <cellStyle name="Normalno" xfId="0" builtinId="0"/>
    <cellStyle name="Obično 39"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1074420</xdr:colOff>
      <xdr:row>0</xdr:row>
      <xdr:rowOff>152400</xdr:rowOff>
    </xdr:from>
    <xdr:to>
      <xdr:col>0</xdr:col>
      <xdr:colOff>2214314</xdr:colOff>
      <xdr:row>3</xdr:row>
      <xdr:rowOff>150405</xdr:rowOff>
    </xdr:to>
    <xdr:pic>
      <xdr:nvPicPr>
        <xdr:cNvPr id="5" name="Picture 1" descr="h-projekt-logo-final.jpg">
          <a:extLst>
            <a:ext uri="{FF2B5EF4-FFF2-40B4-BE49-F238E27FC236}">
              <a16:creationId xmlns:a16="http://schemas.microsoft.com/office/drawing/2014/main" id="{2DCA8EB8-F20A-4CA7-9181-50B6198B379A}"/>
            </a:ext>
          </a:extLst>
        </xdr:cNvPr>
        <xdr:cNvPicPr>
          <a:picLocks noChangeAspect="1"/>
        </xdr:cNvPicPr>
      </xdr:nvPicPr>
      <xdr:blipFill>
        <a:blip xmlns:r="http://schemas.openxmlformats.org/officeDocument/2006/relationships" r:embed="rId1" cstate="print"/>
        <a:stretch>
          <a:fillRect/>
        </a:stretch>
      </xdr:blipFill>
      <xdr:spPr>
        <a:xfrm>
          <a:off x="1074420" y="152400"/>
          <a:ext cx="1139894" cy="7219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zoomScale="90" zoomScaleNormal="90" workbookViewId="0">
      <selection activeCell="A2" sqref="A2"/>
    </sheetView>
  </sheetViews>
  <sheetFormatPr defaultColWidth="8.85546875" defaultRowHeight="15.75" x14ac:dyDescent="0.25"/>
  <cols>
    <col min="1" max="1" width="83.28515625" style="43" customWidth="1"/>
    <col min="2" max="16384" width="8.85546875" style="43"/>
  </cols>
  <sheetData>
    <row r="1" spans="1:1" x14ac:dyDescent="0.25">
      <c r="A1" s="63" t="s">
        <v>121</v>
      </c>
    </row>
    <row r="2" spans="1:1" x14ac:dyDescent="0.25">
      <c r="A2" s="44"/>
    </row>
    <row r="3" spans="1:1" ht="26.25" x14ac:dyDescent="0.25">
      <c r="A3" s="47" t="s">
        <v>44</v>
      </c>
    </row>
    <row r="4" spans="1:1" x14ac:dyDescent="0.25">
      <c r="A4" s="44"/>
    </row>
    <row r="5" spans="1:1" ht="26.25" x14ac:dyDescent="0.25">
      <c r="A5" s="48" t="s">
        <v>69</v>
      </c>
    </row>
    <row r="6" spans="1:1" ht="26.25" x14ac:dyDescent="0.25">
      <c r="A6" s="48"/>
    </row>
    <row r="7" spans="1:1" ht="26.25" x14ac:dyDescent="0.25">
      <c r="A7" s="48"/>
    </row>
    <row r="8" spans="1:1" x14ac:dyDescent="0.25">
      <c r="A8" s="44"/>
    </row>
    <row r="9" spans="1:1" x14ac:dyDescent="0.25">
      <c r="A9" s="44"/>
    </row>
    <row r="10" spans="1:1" ht="26.25" x14ac:dyDescent="0.25">
      <c r="A10" s="45" t="s">
        <v>41</v>
      </c>
    </row>
    <row r="11" spans="1:1" ht="26.25" x14ac:dyDescent="0.25">
      <c r="A11" s="45" t="s">
        <v>42</v>
      </c>
    </row>
    <row r="12" spans="1:1" ht="26.25" x14ac:dyDescent="0.25">
      <c r="A12" s="51" t="s">
        <v>70</v>
      </c>
    </row>
    <row r="13" spans="1:1" x14ac:dyDescent="0.25">
      <c r="A13" s="44"/>
    </row>
    <row r="14" spans="1:1" x14ac:dyDescent="0.25">
      <c r="A14" s="44"/>
    </row>
    <row r="15" spans="1:1" x14ac:dyDescent="0.25">
      <c r="A15" s="44"/>
    </row>
    <row r="16" spans="1:1" x14ac:dyDescent="0.25">
      <c r="A16" s="44"/>
    </row>
    <row r="17" spans="1:1" x14ac:dyDescent="0.25">
      <c r="A17" s="44"/>
    </row>
    <row r="18" spans="1:1" ht="26.25" x14ac:dyDescent="0.25">
      <c r="A18" s="45" t="s">
        <v>43</v>
      </c>
    </row>
    <row r="19" spans="1:1" ht="26.25" x14ac:dyDescent="0.25">
      <c r="A19" s="52"/>
    </row>
    <row r="20" spans="1:1" x14ac:dyDescent="0.25">
      <c r="A20" s="4"/>
    </row>
    <row r="21" spans="1:1" x14ac:dyDescent="0.25">
      <c r="A21" s="4"/>
    </row>
    <row r="22" spans="1:1" x14ac:dyDescent="0.25">
      <c r="A22" s="2"/>
    </row>
    <row r="23" spans="1:1" x14ac:dyDescent="0.25">
      <c r="A23" s="2"/>
    </row>
    <row r="24" spans="1:1" x14ac:dyDescent="0.25">
      <c r="A24" s="2"/>
    </row>
    <row r="25" spans="1:1" x14ac:dyDescent="0.25">
      <c r="A25" s="2"/>
    </row>
    <row r="26" spans="1:1" x14ac:dyDescent="0.25">
      <c r="A26" s="4"/>
    </row>
    <row r="27" spans="1:1" x14ac:dyDescent="0.25">
      <c r="A27" s="49" t="s">
        <v>46</v>
      </c>
    </row>
    <row r="28" spans="1:1" x14ac:dyDescent="0.25">
      <c r="A28" s="44"/>
    </row>
    <row r="29" spans="1:1" x14ac:dyDescent="0.25">
      <c r="A29" s="44"/>
    </row>
    <row r="30" spans="1:1" x14ac:dyDescent="0.25">
      <c r="A30" s="44"/>
    </row>
    <row r="31" spans="1:1" x14ac:dyDescent="0.25">
      <c r="A31" s="44"/>
    </row>
    <row r="32" spans="1:1" x14ac:dyDescent="0.25">
      <c r="A32" s="46"/>
    </row>
    <row r="33" spans="1:1" x14ac:dyDescent="0.25">
      <c r="A33" s="50" t="s">
        <v>45</v>
      </c>
    </row>
    <row r="34" spans="1:1" x14ac:dyDescent="0.25">
      <c r="A34" s="50"/>
    </row>
    <row r="36" spans="1:1" x14ac:dyDescent="0.25">
      <c r="A36" s="46"/>
    </row>
    <row r="37" spans="1:1" x14ac:dyDescent="0.25">
      <c r="A37" s="46"/>
    </row>
    <row r="38" spans="1:1" x14ac:dyDescent="0.25">
      <c r="A38" s="46"/>
    </row>
    <row r="39" spans="1:1" x14ac:dyDescent="0.25">
      <c r="A39" s="46"/>
    </row>
  </sheetData>
  <pageMargins left="0.70866141732283472" right="0.70866141732283472" top="0.74803149606299213" bottom="0.74803149606299213" header="0.31496062992125984" footer="0.31496062992125984"/>
  <pageSetup paperSize="9" orientation="portrait" r:id="rId1"/>
  <headerFooter>
    <oddFooter>&amp;R&amp;"-,Kurziv"&amp;10&amp;P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zoomScale="90" zoomScaleNormal="90" workbookViewId="0"/>
  </sheetViews>
  <sheetFormatPr defaultColWidth="8.85546875" defaultRowHeight="15.75" x14ac:dyDescent="0.25"/>
  <cols>
    <col min="1" max="1" width="83.28515625" style="43" customWidth="1"/>
    <col min="2" max="16384" width="8.85546875" style="43"/>
  </cols>
  <sheetData>
    <row r="1" spans="1:1" x14ac:dyDescent="0.25">
      <c r="A1" s="43" t="s">
        <v>26</v>
      </c>
    </row>
    <row r="2" spans="1:1" x14ac:dyDescent="0.25">
      <c r="A2" s="44"/>
    </row>
    <row r="3" spans="1:1" ht="47.25" x14ac:dyDescent="0.25">
      <c r="A3" s="44" t="s">
        <v>32</v>
      </c>
    </row>
    <row r="4" spans="1:1" s="58" customFormat="1" ht="11.25" x14ac:dyDescent="0.25">
      <c r="A4" s="57"/>
    </row>
    <row r="5" spans="1:1" ht="47.25" x14ac:dyDescent="0.25">
      <c r="A5" s="44" t="s">
        <v>31</v>
      </c>
    </row>
    <row r="6" spans="1:1" s="58" customFormat="1" ht="11.25" x14ac:dyDescent="0.25">
      <c r="A6" s="57"/>
    </row>
    <row r="7" spans="1:1" ht="78.75" x14ac:dyDescent="0.25">
      <c r="A7" s="44" t="s">
        <v>33</v>
      </c>
    </row>
    <row r="8" spans="1:1" s="58" customFormat="1" ht="11.25" x14ac:dyDescent="0.25">
      <c r="A8" s="57"/>
    </row>
    <row r="9" spans="1:1" ht="47.25" x14ac:dyDescent="0.25">
      <c r="A9" s="44" t="s">
        <v>34</v>
      </c>
    </row>
    <row r="10" spans="1:1" s="58" customFormat="1" ht="11.25" x14ac:dyDescent="0.25">
      <c r="A10" s="57"/>
    </row>
    <row r="11" spans="1:1" ht="47.25" x14ac:dyDescent="0.25">
      <c r="A11" s="44" t="s">
        <v>35</v>
      </c>
    </row>
    <row r="12" spans="1:1" s="58" customFormat="1" ht="11.25" x14ac:dyDescent="0.25">
      <c r="A12" s="57"/>
    </row>
    <row r="13" spans="1:1" x14ac:dyDescent="0.25">
      <c r="A13" s="44" t="s">
        <v>36</v>
      </c>
    </row>
    <row r="14" spans="1:1" s="58" customFormat="1" ht="11.25" x14ac:dyDescent="0.25">
      <c r="A14" s="57"/>
    </row>
    <row r="15" spans="1:1" ht="47.25" x14ac:dyDescent="0.25">
      <c r="A15" s="44" t="s">
        <v>37</v>
      </c>
    </row>
    <row r="16" spans="1:1" s="58" customFormat="1" ht="11.25" x14ac:dyDescent="0.25">
      <c r="A16" s="57"/>
    </row>
    <row r="17" spans="1:1" ht="94.5" x14ac:dyDescent="0.25">
      <c r="A17" s="56" t="s">
        <v>49</v>
      </c>
    </row>
    <row r="18" spans="1:1" s="60" customFormat="1" ht="11.25" x14ac:dyDescent="0.25">
      <c r="A18" s="59"/>
    </row>
    <row r="19" spans="1:1" ht="63" x14ac:dyDescent="0.25">
      <c r="A19" s="56" t="s">
        <v>54</v>
      </c>
    </row>
    <row r="20" spans="1:1" s="58" customFormat="1" ht="11.25" x14ac:dyDescent="0.25">
      <c r="A20" s="57"/>
    </row>
    <row r="21" spans="1:1" ht="78.75" x14ac:dyDescent="0.25">
      <c r="A21" s="55" t="s">
        <v>38</v>
      </c>
    </row>
    <row r="22" spans="1:1" s="58" customFormat="1" ht="11.25" x14ac:dyDescent="0.25">
      <c r="A22" s="57"/>
    </row>
    <row r="23" spans="1:1" x14ac:dyDescent="0.25">
      <c r="A23" s="44"/>
    </row>
  </sheetData>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
  <dimension ref="A1:L252"/>
  <sheetViews>
    <sheetView zoomScale="90" zoomScaleNormal="90" workbookViewId="0">
      <selection sqref="A1:A2"/>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2" x14ac:dyDescent="0.25">
      <c r="A1" s="66" t="s">
        <v>0</v>
      </c>
      <c r="B1" s="68" t="s">
        <v>25</v>
      </c>
      <c r="C1" s="66" t="s">
        <v>1</v>
      </c>
      <c r="D1" s="66" t="s">
        <v>2</v>
      </c>
      <c r="E1" s="64" t="s">
        <v>81</v>
      </c>
      <c r="F1" s="64" t="s">
        <v>82</v>
      </c>
    </row>
    <row r="2" spans="1:12" x14ac:dyDescent="0.25">
      <c r="A2" s="67"/>
      <c r="B2" s="69"/>
      <c r="C2" s="67"/>
      <c r="D2" s="67"/>
      <c r="E2" s="65"/>
      <c r="F2" s="65"/>
    </row>
    <row r="3" spans="1:12" x14ac:dyDescent="0.25">
      <c r="A3" s="2"/>
      <c r="B3" s="3"/>
      <c r="C3" s="4"/>
      <c r="D3" s="4"/>
      <c r="E3" s="5"/>
      <c r="F3" s="5"/>
    </row>
    <row r="4" spans="1:12" x14ac:dyDescent="0.25">
      <c r="A4" s="2" t="s">
        <v>7</v>
      </c>
      <c r="B4" s="18" t="s">
        <v>6</v>
      </c>
      <c r="C4" s="4"/>
      <c r="D4" s="4"/>
      <c r="E4" s="5"/>
      <c r="F4" s="5"/>
    </row>
    <row r="5" spans="1:12" x14ac:dyDescent="0.25">
      <c r="A5" s="6"/>
      <c r="B5" s="7"/>
      <c r="C5" s="8"/>
      <c r="D5" s="9"/>
      <c r="E5" s="8"/>
      <c r="F5" s="8"/>
    </row>
    <row r="6" spans="1:12" x14ac:dyDescent="0.25">
      <c r="A6" s="6" t="s">
        <v>16</v>
      </c>
      <c r="B6" s="7" t="s">
        <v>27</v>
      </c>
      <c r="C6" s="8"/>
      <c r="D6" s="9"/>
      <c r="E6" s="8"/>
      <c r="F6" s="8"/>
      <c r="G6" s="10"/>
      <c r="H6" s="10"/>
      <c r="I6" s="10"/>
      <c r="J6" s="10"/>
      <c r="K6" s="10"/>
      <c r="L6" s="10"/>
    </row>
    <row r="7" spans="1:12" ht="63" x14ac:dyDescent="0.25">
      <c r="B7" s="7" t="s">
        <v>48</v>
      </c>
      <c r="C7" s="11"/>
    </row>
    <row r="8" spans="1:12" ht="63" x14ac:dyDescent="0.25">
      <c r="B8" s="7" t="s">
        <v>30</v>
      </c>
      <c r="C8" s="11"/>
    </row>
    <row r="9" spans="1:12" ht="110.25" x14ac:dyDescent="0.25">
      <c r="B9" s="7" t="s">
        <v>29</v>
      </c>
      <c r="C9" s="11"/>
    </row>
    <row r="10" spans="1:12" ht="47.25" x14ac:dyDescent="0.25">
      <c r="B10" s="7" t="s">
        <v>28</v>
      </c>
      <c r="C10" s="11"/>
    </row>
    <row r="11" spans="1:12" x14ac:dyDescent="0.25">
      <c r="B11" s="12"/>
      <c r="C11" s="8">
        <v>1</v>
      </c>
      <c r="D11" s="9" t="s">
        <v>13</v>
      </c>
      <c r="E11" s="8"/>
      <c r="F11" s="8">
        <f>C11*E11</f>
        <v>0</v>
      </c>
    </row>
    <row r="12" spans="1:12" x14ac:dyDescent="0.25">
      <c r="B12" s="12"/>
      <c r="C12" s="8"/>
      <c r="D12" s="9"/>
      <c r="E12" s="8"/>
      <c r="F12" s="8"/>
    </row>
    <row r="13" spans="1:12" x14ac:dyDescent="0.25">
      <c r="A13" s="10" t="s">
        <v>17</v>
      </c>
      <c r="B13" s="7" t="s">
        <v>75</v>
      </c>
      <c r="C13" s="8"/>
      <c r="D13" s="9"/>
      <c r="E13" s="8"/>
      <c r="F13" s="8"/>
    </row>
    <row r="14" spans="1:12" ht="63" x14ac:dyDescent="0.25">
      <c r="B14" s="7" t="s">
        <v>77</v>
      </c>
      <c r="C14" s="8"/>
      <c r="D14" s="9"/>
      <c r="E14" s="8"/>
      <c r="F14" s="8"/>
    </row>
    <row r="15" spans="1:12" ht="31.5" x14ac:dyDescent="0.25">
      <c r="B15" s="61" t="s">
        <v>76</v>
      </c>
      <c r="C15" s="8"/>
      <c r="D15" s="9"/>
      <c r="E15" s="8"/>
      <c r="F15" s="8"/>
    </row>
    <row r="16" spans="1:12" x14ac:dyDescent="0.25">
      <c r="B16" s="7" t="s">
        <v>80</v>
      </c>
      <c r="C16" s="11">
        <v>2500</v>
      </c>
      <c r="D16" s="1" t="s">
        <v>10</v>
      </c>
      <c r="E16" s="29"/>
      <c r="F16" s="11">
        <f t="shared" ref="F16" si="0">SUM(C16*E16)</f>
        <v>0</v>
      </c>
    </row>
    <row r="17" spans="1:6" x14ac:dyDescent="0.25">
      <c r="B17" s="12"/>
      <c r="C17" s="11"/>
    </row>
    <row r="18" spans="1:6" x14ac:dyDescent="0.25">
      <c r="A18" s="26"/>
      <c r="B18" s="23" t="s">
        <v>14</v>
      </c>
      <c r="C18" s="24"/>
      <c r="D18" s="22"/>
      <c r="E18" s="24"/>
      <c r="F18" s="24">
        <f>SUM(F5:F17)</f>
        <v>0</v>
      </c>
    </row>
    <row r="19" spans="1:6" x14ac:dyDescent="0.25">
      <c r="B19" s="7"/>
      <c r="C19" s="11"/>
    </row>
    <row r="20" spans="1:6" x14ac:dyDescent="0.25">
      <c r="B20" s="7"/>
      <c r="C20" s="11"/>
    </row>
    <row r="21" spans="1:6" x14ac:dyDescent="0.25">
      <c r="B21" s="7"/>
      <c r="C21" s="11"/>
    </row>
    <row r="22" spans="1:6" x14ac:dyDescent="0.25">
      <c r="B22" s="12"/>
      <c r="C22" s="11"/>
    </row>
    <row r="23" spans="1:6" x14ac:dyDescent="0.25">
      <c r="B23" s="12"/>
      <c r="C23" s="11"/>
    </row>
    <row r="24" spans="1:6" x14ac:dyDescent="0.25">
      <c r="C24" s="11"/>
    </row>
    <row r="25" spans="1:6" x14ac:dyDescent="0.25">
      <c r="B25" s="7"/>
      <c r="C25" s="11"/>
    </row>
    <row r="26" spans="1:6" x14ac:dyDescent="0.25">
      <c r="B26" s="7"/>
      <c r="C26" s="11"/>
    </row>
    <row r="27" spans="1:6" x14ac:dyDescent="0.25">
      <c r="B27" s="7"/>
      <c r="C27" s="11"/>
    </row>
    <row r="28" spans="1:6" x14ac:dyDescent="0.25">
      <c r="B28" s="12"/>
      <c r="C28" s="11"/>
    </row>
    <row r="29" spans="1:6" x14ac:dyDescent="0.25">
      <c r="C29" s="11"/>
    </row>
    <row r="30" spans="1:6" x14ac:dyDescent="0.25">
      <c r="B30" s="7"/>
      <c r="C30" s="11"/>
    </row>
    <row r="31" spans="1:6" x14ac:dyDescent="0.25">
      <c r="B31" s="7"/>
      <c r="C31" s="11"/>
    </row>
    <row r="32" spans="1:6" x14ac:dyDescent="0.25">
      <c r="B32" s="7"/>
      <c r="C32" s="11"/>
    </row>
    <row r="33" spans="2:3" x14ac:dyDescent="0.25">
      <c r="B33" s="7"/>
      <c r="C33" s="11"/>
    </row>
    <row r="34" spans="2:3" x14ac:dyDescent="0.25">
      <c r="B34" s="7"/>
      <c r="C34" s="11"/>
    </row>
    <row r="35" spans="2:3" x14ac:dyDescent="0.25">
      <c r="B35" s="7"/>
      <c r="C35" s="11"/>
    </row>
    <row r="36" spans="2:3" x14ac:dyDescent="0.25">
      <c r="C36" s="11"/>
    </row>
    <row r="37" spans="2:3" x14ac:dyDescent="0.25">
      <c r="B37" s="7"/>
      <c r="C37" s="11"/>
    </row>
    <row r="38" spans="2:3" x14ac:dyDescent="0.25">
      <c r="B38" s="7"/>
      <c r="C38" s="11"/>
    </row>
    <row r="39" spans="2:3" x14ac:dyDescent="0.25">
      <c r="B39" s="14"/>
      <c r="C39" s="11"/>
    </row>
    <row r="40" spans="2:3" x14ac:dyDescent="0.25">
      <c r="B40" s="7"/>
      <c r="C40" s="11"/>
    </row>
    <row r="41" spans="2:3" x14ac:dyDescent="0.25">
      <c r="B41" s="7"/>
      <c r="C41" s="11"/>
    </row>
    <row r="42" spans="2:3" x14ac:dyDescent="0.25">
      <c r="B42" s="7"/>
      <c r="C42" s="11"/>
    </row>
    <row r="43" spans="2:3" x14ac:dyDescent="0.25">
      <c r="B43" s="7"/>
      <c r="C43" s="11"/>
    </row>
    <row r="44" spans="2:3" x14ac:dyDescent="0.25">
      <c r="C44" s="11"/>
    </row>
    <row r="45" spans="2:3" x14ac:dyDescent="0.25">
      <c r="C45" s="11"/>
    </row>
    <row r="46" spans="2:3" x14ac:dyDescent="0.25">
      <c r="B46" s="15"/>
      <c r="C46" s="11"/>
    </row>
    <row r="47" spans="2:3" x14ac:dyDescent="0.25">
      <c r="B47" s="7"/>
      <c r="C47" s="11"/>
    </row>
    <row r="48" spans="2:3" x14ac:dyDescent="0.25">
      <c r="B48" s="7"/>
      <c r="C48" s="11"/>
    </row>
    <row r="49" spans="2:3" x14ac:dyDescent="0.25">
      <c r="B49" s="16"/>
      <c r="C49" s="11"/>
    </row>
    <row r="50" spans="2:3" x14ac:dyDescent="0.25">
      <c r="B50" s="16"/>
      <c r="C50" s="11"/>
    </row>
    <row r="51" spans="2:3" x14ac:dyDescent="0.25">
      <c r="B51" s="16"/>
      <c r="C51" s="11"/>
    </row>
    <row r="52" spans="2:3" x14ac:dyDescent="0.25">
      <c r="B52" s="16"/>
      <c r="C52" s="11"/>
    </row>
    <row r="53" spans="2:3" x14ac:dyDescent="0.25">
      <c r="B53" s="7"/>
      <c r="C53" s="11"/>
    </row>
    <row r="54" spans="2:3" x14ac:dyDescent="0.25">
      <c r="B54" s="12"/>
      <c r="C54" s="11"/>
    </row>
    <row r="55" spans="2:3" x14ac:dyDescent="0.25">
      <c r="C55" s="11"/>
    </row>
    <row r="56" spans="2:3" x14ac:dyDescent="0.25">
      <c r="B56" s="16"/>
      <c r="C56" s="11"/>
    </row>
    <row r="57" spans="2:3" x14ac:dyDescent="0.25">
      <c r="B57" s="16"/>
      <c r="C57" s="11"/>
    </row>
    <row r="58" spans="2:3" x14ac:dyDescent="0.25">
      <c r="B58" s="16"/>
      <c r="C58" s="11"/>
    </row>
    <row r="59" spans="2:3" x14ac:dyDescent="0.25">
      <c r="B59" s="16"/>
      <c r="C59" s="11"/>
    </row>
    <row r="60" spans="2:3" x14ac:dyDescent="0.25">
      <c r="B60" s="12"/>
      <c r="C60" s="11"/>
    </row>
    <row r="61" spans="2:3" x14ac:dyDescent="0.25">
      <c r="B61" s="7"/>
      <c r="C61" s="11"/>
    </row>
    <row r="62" spans="2:3" x14ac:dyDescent="0.25">
      <c r="B62" s="7"/>
      <c r="C62" s="11"/>
    </row>
    <row r="63" spans="2:3" x14ac:dyDescent="0.25">
      <c r="B63" s="7"/>
      <c r="C63" s="11"/>
    </row>
    <row r="64" spans="2:3" x14ac:dyDescent="0.25">
      <c r="B64" s="7"/>
      <c r="C64" s="11"/>
    </row>
    <row r="65" spans="2:3" x14ac:dyDescent="0.25">
      <c r="B65" s="7"/>
      <c r="C65" s="11"/>
    </row>
    <row r="66" spans="2:3" x14ac:dyDescent="0.25">
      <c r="B66" s="7"/>
      <c r="C66" s="11"/>
    </row>
    <row r="67" spans="2:3" x14ac:dyDescent="0.25">
      <c r="B67" s="7"/>
      <c r="C67" s="11"/>
    </row>
    <row r="68" spans="2:3" x14ac:dyDescent="0.25">
      <c r="B68" s="17"/>
      <c r="C68" s="11"/>
    </row>
    <row r="69" spans="2:3" x14ac:dyDescent="0.25">
      <c r="B69" s="17"/>
      <c r="C69" s="11"/>
    </row>
    <row r="70" spans="2:3" x14ac:dyDescent="0.25">
      <c r="B70" s="17"/>
      <c r="C70" s="11"/>
    </row>
    <row r="71" spans="2:3" x14ac:dyDescent="0.25">
      <c r="C71" s="11"/>
    </row>
    <row r="72" spans="2:3" x14ac:dyDescent="0.25">
      <c r="C72" s="11"/>
    </row>
    <row r="73" spans="2:3" x14ac:dyDescent="0.25">
      <c r="C73" s="11"/>
    </row>
    <row r="74" spans="2:3" x14ac:dyDescent="0.25">
      <c r="C74" s="11"/>
    </row>
    <row r="75" spans="2:3" x14ac:dyDescent="0.25">
      <c r="C75" s="11"/>
    </row>
    <row r="76" spans="2:3" x14ac:dyDescent="0.25">
      <c r="C76" s="11"/>
    </row>
    <row r="77" spans="2:3" x14ac:dyDescent="0.25">
      <c r="C77" s="11"/>
    </row>
    <row r="78" spans="2:3" x14ac:dyDescent="0.25">
      <c r="C78" s="11"/>
    </row>
    <row r="79" spans="2:3" x14ac:dyDescent="0.25">
      <c r="C79" s="11"/>
    </row>
    <row r="80" spans="2: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row r="234" spans="3:3" x14ac:dyDescent="0.25">
      <c r="C234" s="11"/>
    </row>
    <row r="235" spans="3:3" x14ac:dyDescent="0.25">
      <c r="C235" s="11"/>
    </row>
    <row r="236" spans="3:3" x14ac:dyDescent="0.25">
      <c r="C236" s="11"/>
    </row>
    <row r="237" spans="3:3" x14ac:dyDescent="0.25">
      <c r="C237" s="11"/>
    </row>
    <row r="238" spans="3:3" x14ac:dyDescent="0.25">
      <c r="C238" s="11"/>
    </row>
    <row r="239" spans="3:3" x14ac:dyDescent="0.25">
      <c r="C239" s="11"/>
    </row>
    <row r="240" spans="3:3" x14ac:dyDescent="0.25">
      <c r="C240" s="11"/>
    </row>
    <row r="241" spans="3:3" x14ac:dyDescent="0.25">
      <c r="C241" s="11"/>
    </row>
    <row r="242" spans="3:3" x14ac:dyDescent="0.25">
      <c r="C242" s="11"/>
    </row>
    <row r="243" spans="3:3" x14ac:dyDescent="0.25">
      <c r="C243" s="11"/>
    </row>
    <row r="244" spans="3:3" x14ac:dyDescent="0.25">
      <c r="C244" s="11"/>
    </row>
    <row r="245" spans="3:3" x14ac:dyDescent="0.25">
      <c r="C245" s="11"/>
    </row>
    <row r="246" spans="3:3" x14ac:dyDescent="0.25">
      <c r="C246" s="11"/>
    </row>
    <row r="247" spans="3:3" x14ac:dyDescent="0.25">
      <c r="C247" s="11"/>
    </row>
    <row r="248" spans="3:3" x14ac:dyDescent="0.25">
      <c r="C248" s="11"/>
    </row>
    <row r="249" spans="3:3" x14ac:dyDescent="0.25">
      <c r="C249" s="11"/>
    </row>
    <row r="250" spans="3:3" x14ac:dyDescent="0.25">
      <c r="C250" s="11"/>
    </row>
    <row r="251" spans="3:3" x14ac:dyDescent="0.25">
      <c r="C251" s="11"/>
    </row>
    <row r="252" spans="3:3" x14ac:dyDescent="0.25">
      <c r="C252" s="11"/>
    </row>
  </sheetData>
  <mergeCells count="6">
    <mergeCell ref="F1:F2"/>
    <mergeCell ref="A1:A2"/>
    <mergeCell ref="B1:B2"/>
    <mergeCell ref="C1:C2"/>
    <mergeCell ref="D1:D2"/>
    <mergeCell ref="E1:E2"/>
  </mergeCells>
  <phoneticPr fontId="5" type="noConversion"/>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2"/>
  <sheetViews>
    <sheetView zoomScale="90" zoomScaleNormal="90" workbookViewId="0">
      <selection sqref="A1:A2"/>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1" x14ac:dyDescent="0.25">
      <c r="A1" s="66" t="s">
        <v>0</v>
      </c>
      <c r="B1" s="68" t="s">
        <v>25</v>
      </c>
      <c r="C1" s="66" t="s">
        <v>1</v>
      </c>
      <c r="D1" s="66" t="s">
        <v>2</v>
      </c>
      <c r="E1" s="64" t="s">
        <v>81</v>
      </c>
      <c r="F1" s="64" t="s">
        <v>82</v>
      </c>
    </row>
    <row r="2" spans="1:11" x14ac:dyDescent="0.25">
      <c r="A2" s="67"/>
      <c r="B2" s="69"/>
      <c r="C2" s="67"/>
      <c r="D2" s="67"/>
      <c r="E2" s="65"/>
      <c r="F2" s="65"/>
    </row>
    <row r="3" spans="1:11" x14ac:dyDescent="0.25">
      <c r="A3" s="2"/>
      <c r="B3" s="3"/>
      <c r="C3" s="4"/>
      <c r="D3" s="4"/>
      <c r="E3" s="5"/>
      <c r="F3" s="5"/>
    </row>
    <row r="4" spans="1:11" x14ac:dyDescent="0.25">
      <c r="A4" s="2" t="s">
        <v>8</v>
      </c>
      <c r="B4" s="18" t="s">
        <v>80</v>
      </c>
      <c r="C4" s="4"/>
      <c r="D4" s="4"/>
      <c r="E4" s="5"/>
      <c r="F4" s="5"/>
    </row>
    <row r="5" spans="1:11" x14ac:dyDescent="0.25">
      <c r="A5" s="2"/>
      <c r="B5" s="18" t="s">
        <v>78</v>
      </c>
      <c r="C5" s="4"/>
      <c r="D5" s="4"/>
      <c r="E5" s="5"/>
      <c r="F5" s="5"/>
    </row>
    <row r="6" spans="1:11" x14ac:dyDescent="0.25">
      <c r="A6" s="6"/>
      <c r="B6" s="7"/>
      <c r="C6" s="8"/>
      <c r="D6" s="9"/>
      <c r="E6" s="8"/>
      <c r="F6" s="8"/>
    </row>
    <row r="7" spans="1:11" x14ac:dyDescent="0.25">
      <c r="A7" s="6" t="s">
        <v>16</v>
      </c>
      <c r="B7" s="7" t="s">
        <v>3</v>
      </c>
      <c r="C7" s="8"/>
      <c r="D7" s="9"/>
      <c r="E7" s="8"/>
      <c r="F7" s="8"/>
      <c r="G7" s="10"/>
      <c r="H7" s="10"/>
      <c r="I7" s="10"/>
      <c r="J7" s="10"/>
      <c r="K7" s="10"/>
    </row>
    <row r="8" spans="1:11" ht="63" x14ac:dyDescent="0.25">
      <c r="B8" s="7" t="s">
        <v>15</v>
      </c>
      <c r="C8" s="11"/>
    </row>
    <row r="9" spans="1:11" ht="31.5" x14ac:dyDescent="0.25">
      <c r="B9" s="7" t="s">
        <v>68</v>
      </c>
      <c r="C9" s="11"/>
    </row>
    <row r="10" spans="1:11" ht="31.5" x14ac:dyDescent="0.25">
      <c r="B10" s="7" t="s">
        <v>4</v>
      </c>
      <c r="C10" s="11"/>
    </row>
    <row r="11" spans="1:11" ht="31.5" x14ac:dyDescent="0.25">
      <c r="B11" s="53" t="s">
        <v>62</v>
      </c>
      <c r="C11" s="11">
        <v>200</v>
      </c>
      <c r="D11" s="1" t="s">
        <v>5</v>
      </c>
      <c r="F11" s="11">
        <f t="shared" ref="F11:F14" si="0">SUM(C11*E11)</f>
        <v>0</v>
      </c>
    </row>
    <row r="12" spans="1:11" x14ac:dyDescent="0.25">
      <c r="B12" s="53" t="s">
        <v>71</v>
      </c>
      <c r="C12" s="11">
        <v>200</v>
      </c>
      <c r="D12" s="1" t="s">
        <v>5</v>
      </c>
      <c r="F12" s="11">
        <f t="shared" si="0"/>
        <v>0</v>
      </c>
      <c r="H12" s="54"/>
    </row>
    <row r="13" spans="1:11" x14ac:dyDescent="0.25">
      <c r="B13" s="53" t="s">
        <v>63</v>
      </c>
      <c r="C13" s="11">
        <v>200</v>
      </c>
      <c r="D13" s="1" t="s">
        <v>5</v>
      </c>
      <c r="F13" s="11">
        <f t="shared" si="0"/>
        <v>0</v>
      </c>
      <c r="H13" s="54"/>
    </row>
    <row r="14" spans="1:11" x14ac:dyDescent="0.25">
      <c r="B14" s="53" t="s">
        <v>84</v>
      </c>
      <c r="C14" s="11">
        <v>10</v>
      </c>
      <c r="D14" s="1" t="s">
        <v>5</v>
      </c>
      <c r="F14" s="11">
        <f t="shared" si="0"/>
        <v>0</v>
      </c>
      <c r="H14" s="54"/>
    </row>
    <row r="15" spans="1:11" x14ac:dyDescent="0.25">
      <c r="B15" s="53"/>
      <c r="C15" s="11"/>
      <c r="E15" s="29"/>
    </row>
    <row r="16" spans="1:11" ht="31.5" x14ac:dyDescent="0.25">
      <c r="A16" s="10" t="s">
        <v>17</v>
      </c>
      <c r="B16" s="16" t="s">
        <v>65</v>
      </c>
      <c r="C16" s="11"/>
      <c r="E16" s="29"/>
    </row>
    <row r="17" spans="1:6" ht="78.75" x14ac:dyDescent="0.25">
      <c r="B17" s="16" t="s">
        <v>60</v>
      </c>
      <c r="C17" s="11"/>
      <c r="E17" s="29"/>
    </row>
    <row r="18" spans="1:6" ht="31.5" x14ac:dyDescent="0.25">
      <c r="B18" s="16" t="s">
        <v>56</v>
      </c>
      <c r="C18" s="11"/>
      <c r="E18" s="29"/>
    </row>
    <row r="19" spans="1:6" ht="47.25" x14ac:dyDescent="0.25">
      <c r="B19" s="7" t="s">
        <v>64</v>
      </c>
      <c r="C19" s="11"/>
      <c r="E19" s="29"/>
    </row>
    <row r="20" spans="1:6" x14ac:dyDescent="0.25">
      <c r="B20" s="53" t="s">
        <v>63</v>
      </c>
      <c r="C20" s="11">
        <v>200</v>
      </c>
      <c r="D20" s="1" t="s">
        <v>5</v>
      </c>
      <c r="E20" s="29"/>
      <c r="F20" s="11">
        <f t="shared" ref="F20" si="1">SUM(C20*E20)</f>
        <v>0</v>
      </c>
    </row>
    <row r="21" spans="1:6" x14ac:dyDescent="0.25">
      <c r="B21" s="53"/>
      <c r="C21" s="11"/>
      <c r="E21" s="29"/>
    </row>
    <row r="22" spans="1:6" ht="31.5" x14ac:dyDescent="0.25">
      <c r="A22" s="10" t="s">
        <v>18</v>
      </c>
      <c r="B22" s="16" t="s">
        <v>66</v>
      </c>
      <c r="C22" s="11"/>
    </row>
    <row r="23" spans="1:6" ht="78.75" x14ac:dyDescent="0.25">
      <c r="B23" s="16" t="s">
        <v>67</v>
      </c>
      <c r="C23" s="11"/>
    </row>
    <row r="24" spans="1:6" ht="78.75" x14ac:dyDescent="0.25">
      <c r="B24" s="16" t="s">
        <v>52</v>
      </c>
      <c r="C24" s="11"/>
    </row>
    <row r="25" spans="1:6" ht="47.25" x14ac:dyDescent="0.25">
      <c r="B25" s="7" t="s">
        <v>53</v>
      </c>
      <c r="C25" s="11"/>
    </row>
    <row r="26" spans="1:6" ht="31.5" x14ac:dyDescent="0.25">
      <c r="B26" s="53" t="s">
        <v>62</v>
      </c>
      <c r="C26" s="11">
        <v>200</v>
      </c>
      <c r="D26" s="1" t="s">
        <v>5</v>
      </c>
      <c r="F26" s="11">
        <f t="shared" ref="F26:F27" si="2">SUM(C26*E26)</f>
        <v>0</v>
      </c>
    </row>
    <row r="27" spans="1:6" x14ac:dyDescent="0.25">
      <c r="B27" s="53" t="s">
        <v>71</v>
      </c>
      <c r="C27" s="11">
        <v>200</v>
      </c>
      <c r="D27" s="1" t="s">
        <v>5</v>
      </c>
      <c r="F27" s="11">
        <f t="shared" si="2"/>
        <v>0</v>
      </c>
    </row>
    <row r="28" spans="1:6" x14ac:dyDescent="0.25">
      <c r="B28" s="7"/>
      <c r="C28" s="11"/>
    </row>
    <row r="29" spans="1:6" ht="31.5" x14ac:dyDescent="0.25">
      <c r="A29" s="10" t="s">
        <v>19</v>
      </c>
      <c r="B29" s="16" t="s">
        <v>58</v>
      </c>
      <c r="C29" s="11"/>
    </row>
    <row r="30" spans="1:6" ht="78.75" x14ac:dyDescent="0.25">
      <c r="B30" s="16" t="s">
        <v>57</v>
      </c>
      <c r="C30" s="11"/>
    </row>
    <row r="31" spans="1:6" ht="110.25" x14ac:dyDescent="0.25">
      <c r="B31" s="16" t="s">
        <v>73</v>
      </c>
      <c r="C31" s="11"/>
    </row>
    <row r="32" spans="1:6" ht="47.25" x14ac:dyDescent="0.25">
      <c r="B32" s="7" t="s">
        <v>53</v>
      </c>
      <c r="C32" s="11"/>
    </row>
    <row r="33" spans="1:6" x14ac:dyDescent="0.25">
      <c r="B33" s="7"/>
      <c r="C33" s="11">
        <v>200</v>
      </c>
      <c r="D33" s="1" t="s">
        <v>5</v>
      </c>
      <c r="E33" s="29"/>
      <c r="F33" s="11">
        <f t="shared" ref="F33" si="3">SUM(C33*E33)</f>
        <v>0</v>
      </c>
    </row>
    <row r="34" spans="1:6" x14ac:dyDescent="0.25">
      <c r="B34" s="7"/>
      <c r="C34" s="11"/>
    </row>
    <row r="35" spans="1:6" ht="31.5" x14ac:dyDescent="0.25">
      <c r="A35" s="10" t="s">
        <v>50</v>
      </c>
      <c r="B35" s="16" t="s">
        <v>39</v>
      </c>
      <c r="C35" s="11"/>
    </row>
    <row r="36" spans="1:6" ht="31.5" x14ac:dyDescent="0.25">
      <c r="B36" s="16" t="s">
        <v>40</v>
      </c>
      <c r="C36" s="11"/>
    </row>
    <row r="37" spans="1:6" ht="31.5" x14ac:dyDescent="0.25">
      <c r="B37" s="16" t="s">
        <v>9</v>
      </c>
      <c r="C37" s="11"/>
    </row>
    <row r="38" spans="1:6" x14ac:dyDescent="0.25">
      <c r="B38" s="12"/>
      <c r="C38" s="11">
        <v>1700</v>
      </c>
      <c r="D38" s="1" t="s">
        <v>10</v>
      </c>
      <c r="F38" s="11">
        <f t="shared" ref="F38" si="4">SUM(C38*E38)</f>
        <v>0</v>
      </c>
    </row>
    <row r="39" spans="1:6" x14ac:dyDescent="0.25">
      <c r="B39" s="12"/>
      <c r="C39" s="11"/>
    </row>
    <row r="40" spans="1:6" x14ac:dyDescent="0.25">
      <c r="A40" s="10" t="s">
        <v>51</v>
      </c>
      <c r="B40" s="7" t="s">
        <v>87</v>
      </c>
      <c r="C40" s="11"/>
    </row>
    <row r="41" spans="1:6" ht="63" x14ac:dyDescent="0.25">
      <c r="B41" s="7" t="s">
        <v>88</v>
      </c>
      <c r="C41" s="11"/>
    </row>
    <row r="42" spans="1:6" ht="47.25" x14ac:dyDescent="0.25">
      <c r="B42" s="7" t="s">
        <v>89</v>
      </c>
      <c r="C42" s="11"/>
    </row>
    <row r="43" spans="1:6" ht="31.5" x14ac:dyDescent="0.25">
      <c r="B43" s="62" t="s">
        <v>91</v>
      </c>
      <c r="C43" s="11">
        <v>3</v>
      </c>
      <c r="D43" s="1" t="s">
        <v>90</v>
      </c>
      <c r="F43" s="11">
        <f t="shared" ref="F43" si="5">SUM(C43*E43)</f>
        <v>0</v>
      </c>
    </row>
    <row r="44" spans="1:6" x14ac:dyDescent="0.25">
      <c r="B44" s="12"/>
      <c r="C44" s="11"/>
    </row>
    <row r="45" spans="1:6" x14ac:dyDescent="0.25">
      <c r="A45" s="10" t="s">
        <v>20</v>
      </c>
      <c r="B45" s="7" t="s">
        <v>92</v>
      </c>
      <c r="C45" s="11"/>
    </row>
    <row r="46" spans="1:6" ht="110.25" x14ac:dyDescent="0.25">
      <c r="B46" s="7" t="s">
        <v>93</v>
      </c>
      <c r="C46" s="11"/>
    </row>
    <row r="47" spans="1:6" ht="47.25" x14ac:dyDescent="0.25">
      <c r="B47" s="7" t="s">
        <v>94</v>
      </c>
      <c r="C47" s="11"/>
    </row>
    <row r="48" spans="1:6" x14ac:dyDescent="0.25">
      <c r="B48" s="53" t="s">
        <v>84</v>
      </c>
      <c r="C48" s="11">
        <v>3</v>
      </c>
      <c r="D48" s="1" t="s">
        <v>90</v>
      </c>
      <c r="E48" s="29"/>
      <c r="F48" s="11">
        <f t="shared" ref="F48" si="6">SUM(C48*E48)</f>
        <v>0</v>
      </c>
    </row>
    <row r="49" spans="1:6" x14ac:dyDescent="0.25">
      <c r="B49" s="12"/>
      <c r="C49" s="11"/>
    </row>
    <row r="50" spans="1:6" x14ac:dyDescent="0.25">
      <c r="A50" s="10" t="s">
        <v>85</v>
      </c>
      <c r="B50" s="53" t="s">
        <v>95</v>
      </c>
      <c r="C50" s="11"/>
    </row>
    <row r="51" spans="1:6" ht="63" x14ac:dyDescent="0.25">
      <c r="B51" s="7" t="s">
        <v>96</v>
      </c>
      <c r="C51" s="11"/>
    </row>
    <row r="52" spans="1:6" ht="47.25" x14ac:dyDescent="0.25">
      <c r="B52" s="7" t="s">
        <v>97</v>
      </c>
      <c r="C52" s="11"/>
    </row>
    <row r="53" spans="1:6" x14ac:dyDescent="0.25">
      <c r="B53" s="53" t="s">
        <v>84</v>
      </c>
      <c r="C53" s="11">
        <v>3</v>
      </c>
      <c r="D53" s="1" t="s">
        <v>90</v>
      </c>
      <c r="E53" s="29"/>
      <c r="F53" s="11">
        <f t="shared" ref="F53" si="7">SUM(C53*E53)</f>
        <v>0</v>
      </c>
    </row>
    <row r="54" spans="1:6" x14ac:dyDescent="0.25">
      <c r="B54" s="7"/>
      <c r="C54" s="11"/>
    </row>
    <row r="55" spans="1:6" x14ac:dyDescent="0.25">
      <c r="B55" s="27"/>
      <c r="C55" s="11"/>
    </row>
    <row r="56" spans="1:6" x14ac:dyDescent="0.25">
      <c r="A56" s="10" t="s">
        <v>86</v>
      </c>
      <c r="B56" s="7" t="s">
        <v>74</v>
      </c>
      <c r="C56" s="11"/>
    </row>
    <row r="57" spans="1:6" ht="110.25" x14ac:dyDescent="0.25">
      <c r="B57" s="7" t="s">
        <v>111</v>
      </c>
      <c r="C57" s="11"/>
    </row>
    <row r="58" spans="1:6" ht="47.25" x14ac:dyDescent="0.25">
      <c r="B58" s="7" t="s">
        <v>120</v>
      </c>
      <c r="C58" s="11"/>
    </row>
    <row r="59" spans="1:6" ht="31.5" x14ac:dyDescent="0.25">
      <c r="B59" s="7" t="s">
        <v>55</v>
      </c>
      <c r="C59" s="11"/>
    </row>
    <row r="60" spans="1:6" ht="63" x14ac:dyDescent="0.25">
      <c r="B60" s="7" t="s">
        <v>47</v>
      </c>
      <c r="C60" s="11"/>
    </row>
    <row r="61" spans="1:6" ht="47.25" x14ac:dyDescent="0.25">
      <c r="B61" s="7" t="s">
        <v>113</v>
      </c>
      <c r="C61" s="11"/>
    </row>
    <row r="62" spans="1:6" ht="31.5" x14ac:dyDescent="0.25">
      <c r="B62" s="7" t="s">
        <v>114</v>
      </c>
      <c r="C62" s="11"/>
    </row>
    <row r="63" spans="1:6" ht="31.5" x14ac:dyDescent="0.25">
      <c r="B63" s="7" t="s">
        <v>115</v>
      </c>
      <c r="C63" s="11"/>
    </row>
    <row r="64" spans="1:6" ht="31.5" x14ac:dyDescent="0.25">
      <c r="B64" s="7" t="s">
        <v>116</v>
      </c>
      <c r="C64" s="11"/>
    </row>
    <row r="65" spans="1:6" ht="31.5" x14ac:dyDescent="0.25">
      <c r="B65" s="7" t="s">
        <v>117</v>
      </c>
      <c r="C65" s="11"/>
    </row>
    <row r="66" spans="1:6" x14ac:dyDescent="0.25">
      <c r="B66" s="7" t="s">
        <v>118</v>
      </c>
      <c r="C66" s="11"/>
    </row>
    <row r="67" spans="1:6" ht="31.5" x14ac:dyDescent="0.25">
      <c r="B67" s="7" t="s">
        <v>119</v>
      </c>
      <c r="C67" s="11"/>
    </row>
    <row r="68" spans="1:6" ht="31.5" x14ac:dyDescent="0.25">
      <c r="B68" s="7" t="s">
        <v>11</v>
      </c>
      <c r="C68" s="11"/>
    </row>
    <row r="69" spans="1:6" x14ac:dyDescent="0.25">
      <c r="B69" s="27" t="s">
        <v>59</v>
      </c>
      <c r="C69" s="11">
        <v>1</v>
      </c>
      <c r="D69" s="1" t="s">
        <v>12</v>
      </c>
      <c r="F69" s="11">
        <f t="shared" ref="F69:F70" si="8">SUM(C69*E69)</f>
        <v>0</v>
      </c>
    </row>
    <row r="70" spans="1:6" x14ac:dyDescent="0.25">
      <c r="B70" s="27" t="s">
        <v>100</v>
      </c>
      <c r="C70" s="11">
        <v>1</v>
      </c>
      <c r="D70" s="1" t="s">
        <v>12</v>
      </c>
      <c r="F70" s="11">
        <f t="shared" si="8"/>
        <v>0</v>
      </c>
    </row>
    <row r="71" spans="1:6" x14ac:dyDescent="0.25">
      <c r="B71" s="27"/>
      <c r="C71" s="11"/>
    </row>
    <row r="72" spans="1:6" x14ac:dyDescent="0.25">
      <c r="A72" s="10" t="s">
        <v>99</v>
      </c>
      <c r="B72" s="7" t="s">
        <v>98</v>
      </c>
      <c r="C72" s="11"/>
    </row>
    <row r="73" spans="1:6" ht="94.5" x14ac:dyDescent="0.25">
      <c r="B73" s="7" t="s">
        <v>109</v>
      </c>
      <c r="C73" s="11"/>
    </row>
    <row r="74" spans="1:6" ht="173.25" x14ac:dyDescent="0.25">
      <c r="B74" s="7" t="s">
        <v>110</v>
      </c>
      <c r="C74" s="11"/>
    </row>
    <row r="75" spans="1:6" ht="110.25" x14ac:dyDescent="0.25">
      <c r="B75" s="7" t="s">
        <v>106</v>
      </c>
      <c r="C75" s="11"/>
    </row>
    <row r="76" spans="1:6" ht="110.25" x14ac:dyDescent="0.25">
      <c r="B76" s="7" t="s">
        <v>107</v>
      </c>
      <c r="C76" s="11"/>
    </row>
    <row r="77" spans="1:6" ht="31.5" x14ac:dyDescent="0.25">
      <c r="B77" s="7" t="s">
        <v>108</v>
      </c>
      <c r="C77" s="11"/>
    </row>
    <row r="78" spans="1:6" ht="47.25" x14ac:dyDescent="0.25">
      <c r="B78" s="7" t="s">
        <v>105</v>
      </c>
      <c r="C78" s="11"/>
    </row>
    <row r="79" spans="1:6" x14ac:dyDescent="0.25">
      <c r="B79" s="27"/>
      <c r="C79" s="11">
        <v>1</v>
      </c>
      <c r="D79" s="1" t="s">
        <v>13</v>
      </c>
      <c r="F79" s="11">
        <f t="shared" ref="F79" si="9">SUM(C79*E79)</f>
        <v>0</v>
      </c>
    </row>
    <row r="80" spans="1:6" x14ac:dyDescent="0.25">
      <c r="A80" s="25"/>
      <c r="B80" s="20"/>
      <c r="C80" s="21"/>
      <c r="D80" s="19"/>
      <c r="E80" s="21"/>
      <c r="F80" s="21"/>
    </row>
    <row r="81" spans="1:6" x14ac:dyDescent="0.25">
      <c r="A81" s="25"/>
      <c r="B81" s="31" t="s">
        <v>61</v>
      </c>
      <c r="C81" s="21"/>
      <c r="D81" s="19"/>
      <c r="E81" s="21"/>
      <c r="F81" s="21">
        <f>SUM(F6:F80)</f>
        <v>0</v>
      </c>
    </row>
    <row r="82" spans="1:6" x14ac:dyDescent="0.25">
      <c r="C82" s="11"/>
    </row>
    <row r="83" spans="1:6" x14ac:dyDescent="0.25">
      <c r="C83" s="11"/>
    </row>
    <row r="84" spans="1:6" x14ac:dyDescent="0.25">
      <c r="C84" s="11"/>
    </row>
    <row r="85" spans="1:6" x14ac:dyDescent="0.25">
      <c r="C85" s="11"/>
    </row>
    <row r="86" spans="1:6" x14ac:dyDescent="0.25">
      <c r="C86" s="11"/>
    </row>
    <row r="87" spans="1:6" x14ac:dyDescent="0.25">
      <c r="C87" s="11"/>
    </row>
    <row r="88" spans="1:6" x14ac:dyDescent="0.25">
      <c r="C88" s="11"/>
    </row>
    <row r="89" spans="1:6" x14ac:dyDescent="0.25">
      <c r="C89" s="11"/>
    </row>
    <row r="90" spans="1:6" x14ac:dyDescent="0.25">
      <c r="C90" s="11"/>
    </row>
    <row r="91" spans="1:6" x14ac:dyDescent="0.25">
      <c r="C91" s="11"/>
    </row>
    <row r="92" spans="1:6" x14ac:dyDescent="0.25">
      <c r="C92" s="11"/>
    </row>
    <row r="93" spans="1:6" x14ac:dyDescent="0.25">
      <c r="C93" s="11"/>
    </row>
    <row r="94" spans="1:6" x14ac:dyDescent="0.25">
      <c r="C94" s="11"/>
    </row>
    <row r="95" spans="1:6" x14ac:dyDescent="0.25">
      <c r="C95" s="11"/>
    </row>
    <row r="96" spans="1:6"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row r="234" spans="3:3" x14ac:dyDescent="0.25">
      <c r="C234" s="11"/>
    </row>
    <row r="235" spans="3:3" x14ac:dyDescent="0.25">
      <c r="C235" s="11"/>
    </row>
    <row r="236" spans="3:3" x14ac:dyDescent="0.25">
      <c r="C236" s="11"/>
    </row>
    <row r="237" spans="3:3" x14ac:dyDescent="0.25">
      <c r="C237" s="11"/>
    </row>
    <row r="238" spans="3:3" x14ac:dyDescent="0.25">
      <c r="C238" s="11"/>
    </row>
    <row r="239" spans="3:3" x14ac:dyDescent="0.25">
      <c r="C239" s="11"/>
    </row>
    <row r="240" spans="3:3" x14ac:dyDescent="0.25">
      <c r="C240" s="11"/>
    </row>
    <row r="241" spans="3:3" x14ac:dyDescent="0.25">
      <c r="C241" s="11"/>
    </row>
    <row r="242" spans="3:3" x14ac:dyDescent="0.25">
      <c r="C242" s="11"/>
    </row>
    <row r="243" spans="3:3" x14ac:dyDescent="0.25">
      <c r="C243" s="11"/>
    </row>
    <row r="244" spans="3:3" x14ac:dyDescent="0.25">
      <c r="C244" s="11"/>
    </row>
    <row r="245" spans="3:3" x14ac:dyDescent="0.25">
      <c r="C245" s="11"/>
    </row>
    <row r="246" spans="3:3" x14ac:dyDescent="0.25">
      <c r="C246" s="11"/>
    </row>
    <row r="247" spans="3:3" x14ac:dyDescent="0.25">
      <c r="C247" s="11"/>
    </row>
    <row r="248" spans="3:3" x14ac:dyDescent="0.25">
      <c r="C248" s="11"/>
    </row>
    <row r="249" spans="3:3" x14ac:dyDescent="0.25">
      <c r="C249" s="11"/>
    </row>
    <row r="250" spans="3:3" x14ac:dyDescent="0.25">
      <c r="C250" s="11"/>
    </row>
    <row r="251" spans="3:3" x14ac:dyDescent="0.25">
      <c r="C251" s="11"/>
    </row>
    <row r="252" spans="3:3" x14ac:dyDescent="0.25">
      <c r="C252" s="11"/>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646DB-3F08-4A11-9F2E-828A116F0ED1}">
  <dimension ref="A1:K233"/>
  <sheetViews>
    <sheetView zoomScale="90" zoomScaleNormal="90" workbookViewId="0">
      <selection sqref="A1:A2"/>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1" x14ac:dyDescent="0.25">
      <c r="A1" s="66" t="s">
        <v>0</v>
      </c>
      <c r="B1" s="68" t="s">
        <v>25</v>
      </c>
      <c r="C1" s="66" t="s">
        <v>1</v>
      </c>
      <c r="D1" s="66" t="s">
        <v>2</v>
      </c>
      <c r="E1" s="64" t="s">
        <v>81</v>
      </c>
      <c r="F1" s="64" t="s">
        <v>82</v>
      </c>
    </row>
    <row r="2" spans="1:11" x14ac:dyDescent="0.25">
      <c r="A2" s="67"/>
      <c r="B2" s="69"/>
      <c r="C2" s="67"/>
      <c r="D2" s="67"/>
      <c r="E2" s="65"/>
      <c r="F2" s="65"/>
    </row>
    <row r="3" spans="1:11" x14ac:dyDescent="0.25">
      <c r="A3" s="2"/>
      <c r="B3" s="3"/>
      <c r="C3" s="4"/>
      <c r="D3" s="4"/>
      <c r="E3" s="5"/>
      <c r="F3" s="5"/>
    </row>
    <row r="4" spans="1:11" x14ac:dyDescent="0.25">
      <c r="A4" s="2" t="s">
        <v>72</v>
      </c>
      <c r="B4" s="18" t="s">
        <v>79</v>
      </c>
      <c r="C4" s="4"/>
      <c r="D4" s="4"/>
      <c r="E4" s="5"/>
      <c r="F4" s="5"/>
    </row>
    <row r="5" spans="1:11" x14ac:dyDescent="0.25">
      <c r="A5" s="2"/>
      <c r="B5" s="18" t="s">
        <v>101</v>
      </c>
      <c r="C5" s="4"/>
      <c r="D5" s="4"/>
      <c r="E5" s="5"/>
      <c r="F5" s="5"/>
    </row>
    <row r="6" spans="1:11" x14ac:dyDescent="0.25">
      <c r="A6" s="6"/>
      <c r="B6" s="7"/>
      <c r="C6" s="8"/>
      <c r="D6" s="9"/>
      <c r="E6" s="8"/>
      <c r="F6" s="8"/>
    </row>
    <row r="7" spans="1:11" x14ac:dyDescent="0.25">
      <c r="A7" s="6" t="s">
        <v>16</v>
      </c>
      <c r="B7" s="7" t="s">
        <v>3</v>
      </c>
      <c r="C7" s="8"/>
      <c r="D7" s="9"/>
      <c r="E7" s="8"/>
      <c r="F7" s="8"/>
      <c r="G7" s="10"/>
      <c r="H7" s="10"/>
      <c r="I7" s="10"/>
      <c r="J7" s="10"/>
      <c r="K7" s="10"/>
    </row>
    <row r="8" spans="1:11" ht="63" x14ac:dyDescent="0.25">
      <c r="B8" s="7" t="s">
        <v>15</v>
      </c>
      <c r="C8" s="11"/>
    </row>
    <row r="9" spans="1:11" ht="31.5" x14ac:dyDescent="0.25">
      <c r="B9" s="7" t="s">
        <v>68</v>
      </c>
      <c r="C9" s="11"/>
    </row>
    <row r="10" spans="1:11" ht="31.5" x14ac:dyDescent="0.25">
      <c r="B10" s="7" t="s">
        <v>4</v>
      </c>
      <c r="C10" s="11"/>
    </row>
    <row r="11" spans="1:11" ht="31.5" x14ac:dyDescent="0.25">
      <c r="B11" s="53" t="s">
        <v>62</v>
      </c>
      <c r="C11" s="11">
        <v>100</v>
      </c>
      <c r="D11" s="1" t="s">
        <v>5</v>
      </c>
      <c r="F11" s="11">
        <f t="shared" ref="F11:F14" si="0">SUM(C11*E11)</f>
        <v>0</v>
      </c>
    </row>
    <row r="12" spans="1:11" x14ac:dyDescent="0.25">
      <c r="B12" s="53" t="s">
        <v>71</v>
      </c>
      <c r="C12" s="11">
        <v>100</v>
      </c>
      <c r="D12" s="1" t="s">
        <v>5</v>
      </c>
      <c r="F12" s="11">
        <f t="shared" si="0"/>
        <v>0</v>
      </c>
      <c r="H12" s="54"/>
    </row>
    <row r="13" spans="1:11" x14ac:dyDescent="0.25">
      <c r="B13" s="53" t="s">
        <v>63</v>
      </c>
      <c r="C13" s="11">
        <v>200</v>
      </c>
      <c r="D13" s="1" t="s">
        <v>5</v>
      </c>
      <c r="F13" s="11">
        <f t="shared" si="0"/>
        <v>0</v>
      </c>
      <c r="H13" s="54"/>
    </row>
    <row r="14" spans="1:11" x14ac:dyDescent="0.25">
      <c r="B14" s="53" t="s">
        <v>84</v>
      </c>
      <c r="C14" s="11">
        <v>100</v>
      </c>
      <c r="D14" s="1" t="s">
        <v>5</v>
      </c>
      <c r="F14" s="11">
        <f t="shared" si="0"/>
        <v>0</v>
      </c>
      <c r="H14" s="54"/>
    </row>
    <row r="15" spans="1:11" x14ac:dyDescent="0.25">
      <c r="B15" s="53"/>
      <c r="C15" s="11"/>
      <c r="E15" s="29"/>
    </row>
    <row r="16" spans="1:11" ht="31.5" x14ac:dyDescent="0.25">
      <c r="A16" s="10" t="s">
        <v>17</v>
      </c>
      <c r="B16" s="16" t="s">
        <v>103</v>
      </c>
      <c r="C16" s="11"/>
      <c r="E16" s="29"/>
    </row>
    <row r="17" spans="1:6" ht="94.5" x14ac:dyDescent="0.25">
      <c r="B17" s="16" t="s">
        <v>104</v>
      </c>
      <c r="C17" s="11"/>
      <c r="E17" s="29"/>
    </row>
    <row r="18" spans="1:6" ht="47.25" x14ac:dyDescent="0.25">
      <c r="B18" s="7" t="s">
        <v>64</v>
      </c>
      <c r="C18" s="11"/>
      <c r="E18" s="29"/>
    </row>
    <row r="19" spans="1:6" x14ac:dyDescent="0.25">
      <c r="B19" s="53" t="s">
        <v>63</v>
      </c>
      <c r="C19" s="11">
        <v>200</v>
      </c>
      <c r="D19" s="1" t="s">
        <v>5</v>
      </c>
      <c r="E19" s="29"/>
      <c r="F19" s="11">
        <f t="shared" ref="F19" si="1">SUM(C19*E19)</f>
        <v>0</v>
      </c>
    </row>
    <row r="20" spans="1:6" x14ac:dyDescent="0.25">
      <c r="B20" s="53"/>
      <c r="C20" s="11"/>
      <c r="E20" s="29"/>
    </row>
    <row r="21" spans="1:6" ht="31.5" x14ac:dyDescent="0.25">
      <c r="A21" s="10" t="s">
        <v>18</v>
      </c>
      <c r="B21" s="16" t="s">
        <v>66</v>
      </c>
      <c r="C21" s="11"/>
    </row>
    <row r="22" spans="1:6" ht="78.75" x14ac:dyDescent="0.25">
      <c r="B22" s="16" t="s">
        <v>67</v>
      </c>
      <c r="C22" s="11"/>
    </row>
    <row r="23" spans="1:6" ht="78.75" x14ac:dyDescent="0.25">
      <c r="B23" s="16" t="s">
        <v>52</v>
      </c>
      <c r="C23" s="11"/>
    </row>
    <row r="24" spans="1:6" ht="47.25" x14ac:dyDescent="0.25">
      <c r="B24" s="7" t="s">
        <v>53</v>
      </c>
      <c r="C24" s="11"/>
    </row>
    <row r="25" spans="1:6" ht="31.5" x14ac:dyDescent="0.25">
      <c r="B25" s="53" t="s">
        <v>62</v>
      </c>
      <c r="C25" s="11">
        <v>100</v>
      </c>
      <c r="D25" s="1" t="s">
        <v>5</v>
      </c>
      <c r="F25" s="11">
        <f t="shared" ref="F25:F26" si="2">SUM(C25*E25)</f>
        <v>0</v>
      </c>
    </row>
    <row r="26" spans="1:6" x14ac:dyDescent="0.25">
      <c r="B26" s="53" t="s">
        <v>71</v>
      </c>
      <c r="C26" s="11">
        <v>100</v>
      </c>
      <c r="D26" s="1" t="s">
        <v>5</v>
      </c>
      <c r="F26" s="11">
        <f t="shared" si="2"/>
        <v>0</v>
      </c>
    </row>
    <row r="27" spans="1:6" x14ac:dyDescent="0.25">
      <c r="B27" s="7"/>
      <c r="C27" s="11"/>
    </row>
    <row r="28" spans="1:6" ht="31.5" x14ac:dyDescent="0.25">
      <c r="A28" s="10" t="s">
        <v>19</v>
      </c>
      <c r="B28" s="16" t="s">
        <v>58</v>
      </c>
      <c r="C28" s="11"/>
    </row>
    <row r="29" spans="1:6" ht="78.75" x14ac:dyDescent="0.25">
      <c r="B29" s="16" t="s">
        <v>57</v>
      </c>
      <c r="C29" s="11"/>
    </row>
    <row r="30" spans="1:6" ht="110.25" x14ac:dyDescent="0.25">
      <c r="B30" s="16" t="s">
        <v>73</v>
      </c>
      <c r="C30" s="11"/>
    </row>
    <row r="31" spans="1:6" ht="47.25" x14ac:dyDescent="0.25">
      <c r="B31" s="7" t="s">
        <v>53</v>
      </c>
      <c r="C31" s="11"/>
    </row>
    <row r="32" spans="1:6" x14ac:dyDescent="0.25">
      <c r="B32" s="7"/>
      <c r="C32" s="11">
        <v>200</v>
      </c>
      <c r="D32" s="1" t="s">
        <v>5</v>
      </c>
      <c r="E32" s="29"/>
      <c r="F32" s="11">
        <f t="shared" ref="F32" si="3">SUM(C32*E32)</f>
        <v>0</v>
      </c>
    </row>
    <row r="33" spans="1:6" x14ac:dyDescent="0.25">
      <c r="B33" s="7"/>
      <c r="C33" s="11"/>
    </row>
    <row r="34" spans="1:6" ht="31.5" x14ac:dyDescent="0.25">
      <c r="A34" s="10" t="s">
        <v>50</v>
      </c>
      <c r="B34" s="16" t="s">
        <v>39</v>
      </c>
      <c r="C34" s="11"/>
    </row>
    <row r="35" spans="1:6" ht="31.5" x14ac:dyDescent="0.25">
      <c r="B35" s="16" t="s">
        <v>40</v>
      </c>
      <c r="C35" s="11"/>
    </row>
    <row r="36" spans="1:6" ht="31.5" x14ac:dyDescent="0.25">
      <c r="B36" s="16" t="s">
        <v>9</v>
      </c>
      <c r="C36" s="11"/>
    </row>
    <row r="37" spans="1:6" x14ac:dyDescent="0.25">
      <c r="B37" s="12"/>
      <c r="C37" s="11">
        <v>3600</v>
      </c>
      <c r="D37" s="1" t="s">
        <v>10</v>
      </c>
      <c r="F37" s="11">
        <f t="shared" ref="F37" si="4">SUM(C37*E37)</f>
        <v>0</v>
      </c>
    </row>
    <row r="38" spans="1:6" x14ac:dyDescent="0.25">
      <c r="B38" s="12"/>
      <c r="C38" s="11"/>
    </row>
    <row r="39" spans="1:6" x14ac:dyDescent="0.25">
      <c r="A39" s="10" t="s">
        <v>51</v>
      </c>
      <c r="B39" s="7" t="s">
        <v>87</v>
      </c>
      <c r="C39" s="11"/>
    </row>
    <row r="40" spans="1:6" ht="63" x14ac:dyDescent="0.25">
      <c r="B40" s="7" t="s">
        <v>88</v>
      </c>
      <c r="C40" s="11"/>
    </row>
    <row r="41" spans="1:6" ht="47.25" x14ac:dyDescent="0.25">
      <c r="B41" s="7" t="s">
        <v>89</v>
      </c>
      <c r="C41" s="11"/>
    </row>
    <row r="42" spans="1:6" ht="31.5" x14ac:dyDescent="0.25">
      <c r="B42" s="62" t="s">
        <v>91</v>
      </c>
      <c r="C42" s="11">
        <v>30</v>
      </c>
      <c r="D42" s="1" t="s">
        <v>90</v>
      </c>
      <c r="F42" s="11">
        <f t="shared" ref="F42" si="5">SUM(C42*E42)</f>
        <v>0</v>
      </c>
    </row>
    <row r="43" spans="1:6" x14ac:dyDescent="0.25">
      <c r="B43" s="12"/>
      <c r="C43" s="11"/>
    </row>
    <row r="44" spans="1:6" x14ac:dyDescent="0.25">
      <c r="A44" s="10" t="s">
        <v>20</v>
      </c>
      <c r="B44" s="7" t="s">
        <v>92</v>
      </c>
      <c r="C44" s="11"/>
    </row>
    <row r="45" spans="1:6" ht="110.25" x14ac:dyDescent="0.25">
      <c r="B45" s="7" t="s">
        <v>93</v>
      </c>
      <c r="C45" s="11"/>
    </row>
    <row r="46" spans="1:6" ht="47.25" x14ac:dyDescent="0.25">
      <c r="B46" s="7" t="s">
        <v>94</v>
      </c>
      <c r="C46" s="11"/>
    </row>
    <row r="47" spans="1:6" x14ac:dyDescent="0.25">
      <c r="B47" s="53" t="s">
        <v>84</v>
      </c>
      <c r="C47" s="11">
        <v>30</v>
      </c>
      <c r="D47" s="1" t="s">
        <v>90</v>
      </c>
      <c r="E47" s="29"/>
      <c r="F47" s="11">
        <f t="shared" ref="F47" si="6">SUM(C47*E47)</f>
        <v>0</v>
      </c>
    </row>
    <row r="48" spans="1:6" x14ac:dyDescent="0.25">
      <c r="B48" s="12"/>
      <c r="C48" s="11"/>
    </row>
    <row r="49" spans="1:6" x14ac:dyDescent="0.25">
      <c r="A49" s="10" t="s">
        <v>85</v>
      </c>
      <c r="B49" s="53" t="s">
        <v>95</v>
      </c>
      <c r="C49" s="11"/>
    </row>
    <row r="50" spans="1:6" ht="63" x14ac:dyDescent="0.25">
      <c r="B50" s="7" t="s">
        <v>96</v>
      </c>
      <c r="C50" s="11"/>
    </row>
    <row r="51" spans="1:6" ht="47.25" x14ac:dyDescent="0.25">
      <c r="B51" s="7" t="s">
        <v>97</v>
      </c>
      <c r="C51" s="11"/>
    </row>
    <row r="52" spans="1:6" x14ac:dyDescent="0.25">
      <c r="B52" s="53" t="s">
        <v>84</v>
      </c>
      <c r="C52" s="11">
        <v>30</v>
      </c>
      <c r="D52" s="1" t="s">
        <v>90</v>
      </c>
      <c r="E52" s="29"/>
      <c r="F52" s="11">
        <f t="shared" ref="F52" si="7">SUM(C52*E52)</f>
        <v>0</v>
      </c>
    </row>
    <row r="53" spans="1:6" x14ac:dyDescent="0.25">
      <c r="B53" s="7"/>
      <c r="C53" s="11"/>
    </row>
    <row r="54" spans="1:6" x14ac:dyDescent="0.25">
      <c r="A54" s="10" t="s">
        <v>86</v>
      </c>
      <c r="B54" s="7" t="s">
        <v>74</v>
      </c>
      <c r="C54" s="11"/>
    </row>
    <row r="55" spans="1:6" ht="110.25" x14ac:dyDescent="0.25">
      <c r="B55" s="7" t="s">
        <v>111</v>
      </c>
      <c r="C55" s="11"/>
    </row>
    <row r="56" spans="1:6" ht="47.25" x14ac:dyDescent="0.25">
      <c r="B56" s="7" t="s">
        <v>112</v>
      </c>
      <c r="C56" s="11"/>
    </row>
    <row r="57" spans="1:6" ht="31.5" x14ac:dyDescent="0.25">
      <c r="B57" s="7" t="s">
        <v>55</v>
      </c>
      <c r="C57" s="11"/>
    </row>
    <row r="58" spans="1:6" ht="63" x14ac:dyDescent="0.25">
      <c r="B58" s="7" t="s">
        <v>47</v>
      </c>
      <c r="C58" s="11"/>
    </row>
    <row r="59" spans="1:6" ht="31.5" x14ac:dyDescent="0.25">
      <c r="B59" s="7" t="s">
        <v>11</v>
      </c>
      <c r="C59" s="11"/>
    </row>
    <row r="60" spans="1:6" x14ac:dyDescent="0.25">
      <c r="B60" s="27" t="s">
        <v>59</v>
      </c>
      <c r="C60" s="11">
        <v>1</v>
      </c>
      <c r="D60" s="1" t="s">
        <v>12</v>
      </c>
      <c r="F60" s="11">
        <f t="shared" ref="F60" si="8">SUM(C60*E60)</f>
        <v>0</v>
      </c>
    </row>
    <row r="61" spans="1:6" x14ac:dyDescent="0.25">
      <c r="A61" s="25"/>
      <c r="B61" s="20"/>
      <c r="C61" s="21"/>
      <c r="D61" s="19"/>
      <c r="E61" s="21"/>
      <c r="F61" s="21"/>
    </row>
    <row r="62" spans="1:6" x14ac:dyDescent="0.25">
      <c r="A62" s="25"/>
      <c r="B62" s="31" t="s">
        <v>102</v>
      </c>
      <c r="C62" s="21"/>
      <c r="D62" s="19"/>
      <c r="E62" s="21"/>
      <c r="F62" s="21">
        <f>SUM(F6:F61)</f>
        <v>0</v>
      </c>
    </row>
    <row r="63" spans="1:6" x14ac:dyDescent="0.25">
      <c r="C63" s="11"/>
    </row>
    <row r="64" spans="1:6"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F185"/>
  <sheetViews>
    <sheetView zoomScale="90" zoomScaleNormal="90" workbookViewId="0">
      <selection activeCell="H19" sqref="H19"/>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6" x14ac:dyDescent="0.25">
      <c r="A1" s="34"/>
      <c r="B1" s="35" t="s">
        <v>24</v>
      </c>
      <c r="C1" s="34"/>
      <c r="D1" s="34"/>
      <c r="E1" s="71" t="s">
        <v>83</v>
      </c>
      <c r="F1" s="71"/>
    </row>
    <row r="2" spans="1:6" x14ac:dyDescent="0.25">
      <c r="A2" s="30"/>
      <c r="B2" s="31"/>
      <c r="C2" s="33"/>
      <c r="D2" s="33"/>
      <c r="E2" s="32"/>
      <c r="F2" s="32"/>
    </row>
    <row r="3" spans="1:6" x14ac:dyDescent="0.25">
      <c r="A3" s="30" t="str">
        <f>Pripremni_radovi!$A$4</f>
        <v>A)</v>
      </c>
      <c r="B3" s="31" t="str">
        <f>Pripremni_radovi!$B$4</f>
        <v>PRIPREMNI RADOVI</v>
      </c>
      <c r="C3" s="33"/>
      <c r="D3" s="33"/>
      <c r="E3" s="75">
        <f>Pripremni_radovi!$F$18</f>
        <v>0</v>
      </c>
      <c r="F3" s="76"/>
    </row>
    <row r="4" spans="1:6" x14ac:dyDescent="0.25">
      <c r="A4" s="30" t="s">
        <v>8</v>
      </c>
      <c r="B4" s="31" t="s">
        <v>80</v>
      </c>
      <c r="C4" s="33"/>
      <c r="D4" s="33"/>
      <c r="E4" s="75">
        <f>'Lokacija 1'!$F$81</f>
        <v>0</v>
      </c>
      <c r="F4" s="76"/>
    </row>
    <row r="5" spans="1:6" x14ac:dyDescent="0.25">
      <c r="A5" s="30" t="str">
        <f>'Lokacija 2'!A4</f>
        <v>C)</v>
      </c>
      <c r="B5" s="31" t="str">
        <f>'Lokacija 2'!B4</f>
        <v>LOKACIJA 2</v>
      </c>
      <c r="C5" s="32"/>
      <c r="D5" s="33"/>
      <c r="E5" s="72">
        <f>'Lokacija 2'!$F$62</f>
        <v>0</v>
      </c>
      <c r="F5" s="73"/>
    </row>
    <row r="6" spans="1:6" x14ac:dyDescent="0.25">
      <c r="A6" s="30"/>
      <c r="B6" s="40" t="s">
        <v>21</v>
      </c>
      <c r="C6" s="41"/>
      <c r="D6" s="42"/>
      <c r="E6" s="74">
        <f>SUM(E3:F5)</f>
        <v>0</v>
      </c>
      <c r="F6" s="74"/>
    </row>
    <row r="7" spans="1:6" x14ac:dyDescent="0.25">
      <c r="A7" s="36"/>
      <c r="B7" s="37" t="s">
        <v>22</v>
      </c>
      <c r="C7" s="38"/>
      <c r="D7" s="39"/>
      <c r="E7" s="70">
        <f>SUM(E6)*0.25</f>
        <v>0</v>
      </c>
      <c r="F7" s="70"/>
    </row>
    <row r="8" spans="1:6" x14ac:dyDescent="0.25">
      <c r="A8" s="36"/>
      <c r="B8" s="37" t="s">
        <v>23</v>
      </c>
      <c r="C8" s="38"/>
      <c r="D8" s="39"/>
      <c r="E8" s="70">
        <f>SUM(E6:F7)</f>
        <v>0</v>
      </c>
      <c r="F8" s="70"/>
    </row>
    <row r="9" spans="1:6" x14ac:dyDescent="0.25">
      <c r="A9" s="6"/>
      <c r="B9" s="27"/>
      <c r="C9" s="29"/>
      <c r="D9" s="28"/>
      <c r="E9" s="29"/>
      <c r="F9" s="29"/>
    </row>
    <row r="10" spans="1:6" x14ac:dyDescent="0.25">
      <c r="A10" s="6"/>
      <c r="B10" s="27"/>
      <c r="C10" s="29"/>
      <c r="D10" s="28"/>
      <c r="E10" s="29"/>
      <c r="F10" s="29"/>
    </row>
    <row r="11" spans="1:6" x14ac:dyDescent="0.25">
      <c r="A11" s="6"/>
      <c r="B11" s="27"/>
      <c r="C11" s="29"/>
      <c r="D11" s="28"/>
      <c r="E11" s="29"/>
      <c r="F11" s="29"/>
    </row>
    <row r="12" spans="1:6" x14ac:dyDescent="0.25">
      <c r="A12" s="6"/>
      <c r="B12" s="27"/>
      <c r="C12" s="29"/>
      <c r="D12" s="28"/>
      <c r="E12" s="29"/>
      <c r="F12" s="29"/>
    </row>
    <row r="13" spans="1:6" x14ac:dyDescent="0.25">
      <c r="A13" s="6"/>
      <c r="B13" s="27"/>
      <c r="C13" s="29"/>
      <c r="D13" s="28"/>
      <c r="E13" s="29"/>
      <c r="F13" s="29"/>
    </row>
    <row r="14" spans="1:6" x14ac:dyDescent="0.25">
      <c r="A14" s="6"/>
      <c r="B14" s="27"/>
      <c r="C14" s="29"/>
      <c r="D14" s="28"/>
      <c r="E14" s="29"/>
      <c r="F14" s="29"/>
    </row>
    <row r="15" spans="1:6" x14ac:dyDescent="0.25">
      <c r="A15" s="6"/>
      <c r="B15" s="27"/>
      <c r="C15" s="29"/>
      <c r="D15" s="28"/>
      <c r="E15" s="29"/>
      <c r="F15" s="29"/>
    </row>
    <row r="16" spans="1:6" x14ac:dyDescent="0.25">
      <c r="A16" s="6"/>
      <c r="B16" s="27"/>
      <c r="C16" s="29"/>
      <c r="D16" s="28"/>
      <c r="E16" s="29"/>
      <c r="F16" s="29"/>
    </row>
    <row r="17" spans="1:6" x14ac:dyDescent="0.25">
      <c r="A17" s="6"/>
      <c r="B17" s="27"/>
      <c r="C17" s="29"/>
      <c r="D17" s="28"/>
      <c r="E17" s="29"/>
      <c r="F17" s="29"/>
    </row>
    <row r="18" spans="1:6" x14ac:dyDescent="0.25">
      <c r="A18" s="6"/>
      <c r="B18" s="27"/>
      <c r="C18" s="29"/>
      <c r="D18" s="28"/>
      <c r="E18" s="29"/>
      <c r="F18" s="29"/>
    </row>
    <row r="19" spans="1:6" x14ac:dyDescent="0.25">
      <c r="A19" s="6"/>
      <c r="B19" s="27"/>
      <c r="C19" s="29"/>
      <c r="D19" s="28"/>
      <c r="E19" s="29"/>
      <c r="F19" s="29"/>
    </row>
    <row r="20" spans="1:6" x14ac:dyDescent="0.25">
      <c r="A20" s="6"/>
      <c r="B20" s="27"/>
      <c r="C20" s="29"/>
      <c r="D20" s="28"/>
      <c r="E20" s="29"/>
      <c r="F20" s="29"/>
    </row>
    <row r="21" spans="1:6" x14ac:dyDescent="0.25">
      <c r="A21" s="6"/>
      <c r="B21" s="27"/>
      <c r="C21" s="29"/>
      <c r="D21" s="28"/>
      <c r="E21" s="29"/>
      <c r="F21" s="29"/>
    </row>
    <row r="22" spans="1:6" x14ac:dyDescent="0.25">
      <c r="A22" s="6"/>
      <c r="B22" s="27"/>
      <c r="C22" s="29"/>
      <c r="D22" s="28"/>
      <c r="E22" s="29"/>
      <c r="F22" s="29"/>
    </row>
    <row r="23" spans="1:6" x14ac:dyDescent="0.25">
      <c r="A23" s="6"/>
      <c r="B23" s="27"/>
      <c r="C23" s="29"/>
      <c r="D23" s="28"/>
      <c r="E23" s="29"/>
      <c r="F23" s="29"/>
    </row>
    <row r="24" spans="1:6" x14ac:dyDescent="0.25">
      <c r="C24" s="11"/>
    </row>
    <row r="25" spans="1:6" x14ac:dyDescent="0.25">
      <c r="C25" s="11"/>
    </row>
    <row r="26" spans="1:6" x14ac:dyDescent="0.25">
      <c r="C26" s="11"/>
    </row>
    <row r="27" spans="1:6" x14ac:dyDescent="0.25">
      <c r="C27" s="11"/>
    </row>
    <row r="28" spans="1:6" x14ac:dyDescent="0.25">
      <c r="C28" s="11"/>
    </row>
    <row r="29" spans="1:6" x14ac:dyDescent="0.25">
      <c r="C29" s="11"/>
    </row>
    <row r="30" spans="1:6" x14ac:dyDescent="0.25">
      <c r="C30" s="11"/>
    </row>
    <row r="31" spans="1:6" x14ac:dyDescent="0.25">
      <c r="C31" s="11"/>
    </row>
    <row r="32" spans="1:6" x14ac:dyDescent="0.25">
      <c r="C32" s="11"/>
    </row>
    <row r="33" spans="3:3" x14ac:dyDescent="0.25">
      <c r="C33" s="11"/>
    </row>
    <row r="34" spans="3:3" x14ac:dyDescent="0.25">
      <c r="C34" s="11"/>
    </row>
    <row r="35" spans="3:3" x14ac:dyDescent="0.25">
      <c r="C35" s="11"/>
    </row>
    <row r="36" spans="3:3" x14ac:dyDescent="0.25">
      <c r="C36" s="11"/>
    </row>
    <row r="37" spans="3:3" x14ac:dyDescent="0.25">
      <c r="C37" s="11"/>
    </row>
    <row r="38" spans="3:3" x14ac:dyDescent="0.25">
      <c r="C38" s="11"/>
    </row>
    <row r="39" spans="3:3" x14ac:dyDescent="0.25">
      <c r="C39" s="11"/>
    </row>
    <row r="40" spans="3:3" x14ac:dyDescent="0.25">
      <c r="C40" s="11"/>
    </row>
    <row r="41" spans="3:3" x14ac:dyDescent="0.25">
      <c r="C41" s="11"/>
    </row>
    <row r="42" spans="3:3" x14ac:dyDescent="0.25">
      <c r="C42" s="11"/>
    </row>
    <row r="43" spans="3:3" x14ac:dyDescent="0.25">
      <c r="C43" s="11"/>
    </row>
    <row r="44" spans="3:3" x14ac:dyDescent="0.25">
      <c r="C44" s="11"/>
    </row>
    <row r="45" spans="3:3" x14ac:dyDescent="0.25">
      <c r="C45" s="11"/>
    </row>
    <row r="46" spans="3:3" x14ac:dyDescent="0.25">
      <c r="C46" s="11"/>
    </row>
    <row r="47" spans="3:3" x14ac:dyDescent="0.25">
      <c r="C47" s="11"/>
    </row>
    <row r="48" spans="3:3" x14ac:dyDescent="0.25">
      <c r="C48" s="11"/>
    </row>
    <row r="49" spans="3:3" x14ac:dyDescent="0.25">
      <c r="C49" s="11"/>
    </row>
    <row r="50" spans="3:3" x14ac:dyDescent="0.25">
      <c r="C50" s="11"/>
    </row>
    <row r="51" spans="3:3" x14ac:dyDescent="0.25">
      <c r="C51" s="11"/>
    </row>
    <row r="52" spans="3:3" x14ac:dyDescent="0.25">
      <c r="C52" s="11"/>
    </row>
    <row r="53" spans="3:3" x14ac:dyDescent="0.25">
      <c r="C53" s="11"/>
    </row>
    <row r="54" spans="3:3" x14ac:dyDescent="0.25">
      <c r="C54" s="11"/>
    </row>
    <row r="55" spans="3:3" x14ac:dyDescent="0.25">
      <c r="C55" s="11"/>
    </row>
    <row r="56" spans="3:3" x14ac:dyDescent="0.25">
      <c r="C56" s="11"/>
    </row>
    <row r="57" spans="3:3" x14ac:dyDescent="0.25">
      <c r="C57" s="11"/>
    </row>
    <row r="58" spans="3:3" x14ac:dyDescent="0.25">
      <c r="C58" s="11"/>
    </row>
    <row r="59" spans="3:3" x14ac:dyDescent="0.25">
      <c r="C59" s="11"/>
    </row>
    <row r="60" spans="3:3" x14ac:dyDescent="0.25">
      <c r="C60" s="11"/>
    </row>
    <row r="61" spans="3:3" x14ac:dyDescent="0.25">
      <c r="C61" s="11"/>
    </row>
    <row r="62" spans="3:3" x14ac:dyDescent="0.25">
      <c r="C62" s="11"/>
    </row>
    <row r="63" spans="3:3" x14ac:dyDescent="0.25">
      <c r="C63" s="11"/>
    </row>
    <row r="64" spans="3:3"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sheetData>
  <mergeCells count="7">
    <mergeCell ref="E8:F8"/>
    <mergeCell ref="E1:F1"/>
    <mergeCell ref="E5:F5"/>
    <mergeCell ref="E6:F6"/>
    <mergeCell ref="E7:F7"/>
    <mergeCell ref="E3:F3"/>
    <mergeCell ref="E4:F4"/>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3</vt:i4>
      </vt:variant>
    </vt:vector>
  </HeadingPairs>
  <TitlesOfParts>
    <vt:vector size="9" baseType="lpstr">
      <vt:lpstr>Naslovna</vt:lpstr>
      <vt:lpstr>Napomene</vt:lpstr>
      <vt:lpstr>Pripremni_radovi</vt:lpstr>
      <vt:lpstr>Lokacija 1</vt:lpstr>
      <vt:lpstr>Lokacija 2</vt:lpstr>
      <vt:lpstr>Rekapitulacija</vt:lpstr>
      <vt:lpstr>'Lokacija 1'!Ispis_naslova</vt:lpstr>
      <vt:lpstr>'Lokacija 2'!Ispis_naslova</vt:lpstr>
      <vt:lpstr>Pripremni_radovi!Ispis_naslova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kristina1</dc:creator>
  <cp:lastModifiedBy>Procelnik</cp:lastModifiedBy>
  <cp:lastPrinted>2023-07-21T10:12:16Z</cp:lastPrinted>
  <dcterms:created xsi:type="dcterms:W3CDTF">2014-10-01T09:15:43Z</dcterms:created>
  <dcterms:modified xsi:type="dcterms:W3CDTF">2024-06-13T08:34:36Z</dcterms:modified>
</cp:coreProperties>
</file>