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JEDNOSTAVNA NABAVA\2024\Izgradnja ograde na groblju u Gređanima\"/>
    </mc:Choice>
  </mc:AlternateContent>
  <xr:revisionPtr revIDLastSave="0" documentId="8_{BC8AE3AC-C8C4-4A1F-952C-186120C2621F}" xr6:coauthVersionLast="47" xr6:coauthVersionMax="47" xr10:uidLastSave="{00000000-0000-0000-0000-000000000000}"/>
  <bookViews>
    <workbookView xWindow="-120" yWindow="-120" windowWidth="29040" windowHeight="15840" tabRatio="853" xr2:uid="{74DD873F-2AF2-492E-8519-DAF8C1985CE2}"/>
  </bookViews>
  <sheets>
    <sheet name="TROŠKOVNIK" sheetId="60" r:id="rId1"/>
  </sheets>
  <definedNames>
    <definedName name="Excel_BuiltIn_Print_Area_4">#REF!</definedName>
    <definedName name="_xlnm.Print_Area" localSheetId="0">TROŠKOVNIK!$A$4:$J$106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3" i="60" l="1"/>
  <c r="J95" i="60" s="1"/>
  <c r="H103" i="60" s="1"/>
  <c r="J66" i="60"/>
  <c r="J87" i="60"/>
  <c r="J85" i="60"/>
  <c r="J83" i="60"/>
  <c r="J73" i="60"/>
  <c r="J75" i="60"/>
  <c r="H101" i="60"/>
  <c r="J62" i="60"/>
  <c r="J64" i="60"/>
  <c r="J55" i="60"/>
  <c r="J81" i="60"/>
  <c r="J50" i="60"/>
  <c r="J46" i="60"/>
  <c r="J68" i="60"/>
  <c r="H100" i="60"/>
  <c r="J89" i="60"/>
  <c r="H102" i="60"/>
  <c r="J57" i="60"/>
  <c r="H99" i="60"/>
  <c r="H104" i="60"/>
  <c r="H105" i="60"/>
  <c r="H106" i="60"/>
</calcChain>
</file>

<file path=xl/sharedStrings.xml><?xml version="1.0" encoding="utf-8"?>
<sst xmlns="http://schemas.openxmlformats.org/spreadsheetml/2006/main" count="89" uniqueCount="74">
  <si>
    <t>PRILOG I.</t>
  </si>
  <si>
    <t>Investitor:</t>
  </si>
  <si>
    <t>OPĆINA STARA GRADIŠKA</t>
  </si>
  <si>
    <t>Trg hrvatskih branitelja 1</t>
  </si>
  <si>
    <t>OIB:</t>
  </si>
  <si>
    <t>33364136650</t>
  </si>
  <si>
    <t>Građevina:</t>
  </si>
  <si>
    <t xml:space="preserve">POSTAVLJANJE PANEL OGRADE NA GROBLJU GREĐANI </t>
  </si>
  <si>
    <t>GREĐANI</t>
  </si>
  <si>
    <t>Lokacija:</t>
  </si>
  <si>
    <t>k.č.br.</t>
  </si>
  <si>
    <t>37</t>
  </si>
  <si>
    <t>k.o. Gređani</t>
  </si>
  <si>
    <t>TROŠKOVNIK POSTAVLJANJE  OGRADE</t>
  </si>
  <si>
    <t>Red. br.</t>
  </si>
  <si>
    <t>Opis radova</t>
  </si>
  <si>
    <t>Jed. mj.</t>
  </si>
  <si>
    <t>Količina</t>
  </si>
  <si>
    <t>Ukupna cijena</t>
  </si>
  <si>
    <t>1.</t>
  </si>
  <si>
    <t>PRIPREMNI RADOVI</t>
  </si>
  <si>
    <t>1.1.</t>
  </si>
  <si>
    <t>Geodetsko iskolčenje objekta odnosno lomnih točaka ogradnog zida
Obračun paušalno.</t>
  </si>
  <si>
    <t>pauš'</t>
  </si>
  <si>
    <t>1.2.</t>
  </si>
  <si>
    <t>Demontaža dijela postojeće ograde), koja se sastoji od metalnih stupova  i betonskih temelja  te ispune od žičanog pletiva .
Cijena obuhvaća demontažu žičanog pletiva, , stupova i betonskih temelja, kompletno s iskopom i odvozom materijala na deponiju.  Obračun po m' kompletno demontirane ograde.</t>
  </si>
  <si>
    <t>m'</t>
  </si>
  <si>
    <t>1.3.</t>
  </si>
  <si>
    <t>Uklanjanje šiblja i grmlja na dijelu trase buduće ograde. Posječeno šiblje i grmlje treba utovariti u prijevozno sredstvo i odvesti na trajnu deponiju koju mora osigurati sam izvođač radova.
Obračun po m² očišćene površine.</t>
  </si>
  <si>
    <t>m2</t>
  </si>
  <si>
    <t>PRIPREMNI RADOVI UKUPNO:</t>
  </si>
  <si>
    <t>2.</t>
  </si>
  <si>
    <t xml:space="preserve">ZEMLJANI RADOVI </t>
  </si>
  <si>
    <t>2.1.</t>
  </si>
  <si>
    <t>Strojni plitki iskop humusa u sloju debljine do max 10 cm. IASkop se vrši radi niveliranja terena za postavljanje betonskog parapeta .Iskopani materijal treba ostaviti na objektu poradi zasipanja betonskog parapeta 
Obračun po m³ iskopanog, utovarenog i odveženog materijala u sraslom stanju.</t>
  </si>
  <si>
    <t>m3</t>
  </si>
  <si>
    <t>2.2.</t>
  </si>
  <si>
    <t>Strojni i ručni iskop TEMELJNIH STOPA U TERENU,. Iskop temeljnih stopa tlocrtne površine do 0,1 m2 i dubine 50 cm, na međusobnoj osnoj udaljenosti 2,50 m. Iskopani materijal treba ostaviti na objektu poradi zasipanja betonskog parapeta. . Obračunato po m3 stvarno izvršenog iskopa.</t>
  </si>
  <si>
    <t>2.3.</t>
  </si>
  <si>
    <t xml:space="preserve">Strojno i ručno navoženje zemlje skladištene na objektu uz postavljeni betonski parapet ograde . Obračunato po m3 ugrađenog materijala </t>
  </si>
  <si>
    <t>ZEMLJANI RADOVI UKUPNO :</t>
  </si>
  <si>
    <t>3.</t>
  </si>
  <si>
    <t xml:space="preserve">ARMIRANO BETONSKI RADOVI </t>
  </si>
  <si>
    <t>3.1.</t>
  </si>
  <si>
    <t>Dobava betona i betoniranje AB TEMELJNIH STOPA  ograde parcele u terenu. Stope tlocrtne površine do 0,10 m2 i dubine do 50 cm. Betoniranje izvesti betonom C 25/30, uz nabijanje…
Obračun po m3 ugrađenog betona.</t>
  </si>
  <si>
    <t>ARMIRANO BETONSKI RADOVI UKUPNO:</t>
  </si>
  <si>
    <t>4.</t>
  </si>
  <si>
    <t xml:space="preserve">MONTAŽNI RADOVI </t>
  </si>
  <si>
    <t>4.1.</t>
  </si>
  <si>
    <r>
      <t xml:space="preserve">Dobava potrebnog materijala te izrada, transport i montaža panelne žičane ograde , koja se sastoji od žičanih </t>
    </r>
    <r>
      <rPr>
        <sz val="8"/>
        <color indexed="8"/>
        <rFont val="Arial CE"/>
        <charset val="238"/>
      </rPr>
      <t>2D</t>
    </r>
    <r>
      <rPr>
        <sz val="8"/>
        <color indexed="8"/>
        <rFont val="Arial CE"/>
        <family val="2"/>
        <charset val="238"/>
      </rPr>
      <t xml:space="preserve"> panela dimenzija </t>
    </r>
    <r>
      <rPr>
        <sz val="8"/>
        <color indexed="8"/>
        <rFont val="Arial"/>
        <family val="2"/>
        <charset val="238"/>
      </rPr>
      <t>1250</t>
    </r>
    <r>
      <rPr>
        <sz val="8"/>
        <color indexed="8"/>
        <rFont val="Arial CE"/>
        <family val="2"/>
        <charset val="238"/>
      </rPr>
      <t>x250 cm,debljine žica 6/5/6 mm. koji se učvršćuju na metalne stupove koji se postavljaju na osnom razmaku 250 cm.
Metalni stupovi  se montiraju uranjanjem u temeljne stope  duljina čeličnog  stupa iznosi 2050 mm, između stupova montira se montažni betonski parapet, a osni razmak i način pričvršćenja je u svemu prema preporuci proizvođača. a Stupovi i žice su vruće cinčani i plastificirani, u  boji po izboru investitora. Cijena obuhvaća cjelokupni materijal i rad na dobavi, dopremi i montaži panelne ograde, koja uključuje žičane panele, metalne stupove, pričvrsni pribor, kape stupova i kopče za panele. Obračun po m1 ugrađene ograde</t>
    </r>
  </si>
  <si>
    <t>m1</t>
  </si>
  <si>
    <t>4.2.</t>
  </si>
  <si>
    <t>Dobava i ugradnja jednokrilni pješačkih vrata širine 1200 mm s ispunom od panel žice  Stupovi i žice su vruće cinčani i plastificirani, u  boj ipo izboru investitora.Cijena obuhvaća cjelokupni materijal i rad na dobavi, dopremi i montaži vrata, koja uključujvrata, metalne stupove, pričvrsni pribor, kape stupova i kopče  Obračun se vrši po komadu ugrađenih vrata .</t>
  </si>
  <si>
    <t>kom.</t>
  </si>
  <si>
    <t>4.3.</t>
  </si>
  <si>
    <t>Dobava i ugradnja dvokrilni  zaokretnih širine 3500 mm s ispunom od panel žice  Stupovi i žice su vruće cinčani i plastificirani, u  boj ipo izboru investitora.Cijena obuhvaća cjelokupni materijal i rad na dobavi, dopremi i montaži vrata, koja uključuj vrata, metalne stupove, pričvrsni pribor, kape stupova i kopče  Obračun se vrši po komadu ugrađenih vrata .</t>
  </si>
  <si>
    <t xml:space="preserve">kom </t>
  </si>
  <si>
    <t>4.4.</t>
  </si>
  <si>
    <t xml:space="preserve">Dobava i montaža betonskih parapeta dimenzija 2450 x 300 x 40 mm. Betonski parapet ugrađuje se između stupova ograde u U  profile od aluminija . Profili se na stup ograde pričvršćuju pomoću vijaka . Cijena obuhvaća cjelokupni materijal i rad na dopremi i ugradnji parapeta uključujući U profile i potrebne vijke . Obračun po komadu </t>
  </si>
  <si>
    <t xml:space="preserve">MONTAŽNI RADOVI UKUPNO : </t>
  </si>
  <si>
    <t>5.</t>
  </si>
  <si>
    <t xml:space="preserve">OSTALI RADOVI </t>
  </si>
  <si>
    <t>5.1.</t>
  </si>
  <si>
    <t xml:space="preserve">Nabava  dobava i postavljanje pocinčanih kontejnera od 1100 litara s četiri kotača </t>
  </si>
  <si>
    <t>OSTALI RADOVI UKUPNO:</t>
  </si>
  <si>
    <t>R.B.</t>
  </si>
  <si>
    <t>REKAPITULACIJA</t>
  </si>
  <si>
    <t>UKUPNA CIJENA</t>
  </si>
  <si>
    <t xml:space="preserve">PRIPREMNI RADOVI </t>
  </si>
  <si>
    <t>ARMIRANO BETONSKI RADOVI</t>
  </si>
  <si>
    <t>UKUPNO</t>
  </si>
  <si>
    <t>EUR</t>
  </si>
  <si>
    <t>PDV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</si>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</sst>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26"/>
      <color indexed="55"/>
      <name val="Eras Light ITC"/>
      <family val="2"/>
      <charset val="238"/>
    </font>
    <font>
      <sz val="9"/>
      <color indexed="55"/>
      <name val="Arial"/>
      <family val="2"/>
      <charset val="238"/>
    </font>
    <font>
      <b/>
      <sz val="12"/>
      <name val="Arial CE"/>
      <family val="2"/>
      <charset val="238"/>
    </font>
    <font>
      <sz val="14"/>
      <name val="Arial Black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53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color indexed="55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"/>
      <family val="2"/>
      <charset val="238"/>
    </font>
    <font>
      <b/>
      <sz val="11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8"/>
      <color indexed="8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rgb="FF0070C0"/>
      <name val="Arial"/>
      <family val="2"/>
      <charset val="238"/>
    </font>
    <font>
      <sz val="8"/>
      <color rgb="FF0070C0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sz val="10"/>
      <color theme="1"/>
      <name val="Arial CE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9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4" xfId="0" applyFont="1" applyBorder="1"/>
    <xf numFmtId="0" fontId="14" fillId="0" borderId="0" xfId="0" applyFont="1" applyAlignment="1">
      <alignment horizontal="distributed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/>
    <xf numFmtId="4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4" fontId="26" fillId="0" borderId="6" xfId="0" applyNumberFormat="1" applyFont="1" applyBorder="1" applyAlignment="1">
      <alignment horizontal="right"/>
    </xf>
    <xf numFmtId="0" fontId="27" fillId="0" borderId="0" xfId="0" applyFont="1"/>
    <xf numFmtId="4" fontId="26" fillId="0" borderId="7" xfId="0" applyNumberFormat="1" applyFont="1" applyBorder="1" applyAlignment="1">
      <alignment horizontal="right"/>
    </xf>
    <xf numFmtId="0" fontId="28" fillId="0" borderId="6" xfId="0" applyFont="1" applyBorder="1"/>
    <xf numFmtId="0" fontId="29" fillId="0" borderId="6" xfId="0" applyFont="1" applyBorder="1" applyAlignment="1">
      <alignment horizontal="center" vertical="top"/>
    </xf>
    <xf numFmtId="0" fontId="28" fillId="0" borderId="5" xfId="0" applyFont="1" applyBorder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left"/>
    </xf>
    <xf numFmtId="0" fontId="28" fillId="0" borderId="6" xfId="0" applyFont="1" applyBorder="1" applyAlignment="1">
      <alignment horizontal="center"/>
    </xf>
    <xf numFmtId="0" fontId="27" fillId="0" borderId="5" xfId="0" applyFont="1" applyBorder="1" applyAlignment="1">
      <alignment horizontal="center" vertical="top"/>
    </xf>
    <xf numFmtId="0" fontId="26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7" fillId="0" borderId="6" xfId="0" applyFont="1" applyBorder="1"/>
    <xf numFmtId="4" fontId="7" fillId="0" borderId="0" xfId="0" applyNumberFormat="1" applyFont="1"/>
    <xf numFmtId="0" fontId="27" fillId="0" borderId="8" xfId="0" applyFont="1" applyBorder="1" applyAlignment="1">
      <alignment horizontal="center"/>
    </xf>
    <xf numFmtId="0" fontId="27" fillId="0" borderId="9" xfId="0" applyFont="1" applyBorder="1"/>
    <xf numFmtId="0" fontId="26" fillId="0" borderId="8" xfId="0" applyFont="1" applyBorder="1" applyAlignment="1">
      <alignment horizontal="center" vertical="top"/>
    </xf>
    <xf numFmtId="4" fontId="26" fillId="0" borderId="8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Continuous" vertical="center" wrapText="1"/>
    </xf>
    <xf numFmtId="0" fontId="21" fillId="2" borderId="12" xfId="0" applyFont="1" applyFill="1" applyBorder="1" applyAlignment="1">
      <alignment horizontal="centerContinuous" vertical="center" wrapText="1"/>
    </xf>
    <xf numFmtId="0" fontId="21" fillId="2" borderId="12" xfId="0" applyFont="1" applyFill="1" applyBorder="1" applyAlignment="1">
      <alignment horizontal="center" vertical="center" wrapText="1"/>
    </xf>
    <xf numFmtId="4" fontId="21" fillId="2" borderId="12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6" fillId="0" borderId="8" xfId="0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0" fontId="6" fillId="4" borderId="0" xfId="0" applyFont="1" applyFill="1"/>
    <xf numFmtId="4" fontId="6" fillId="4" borderId="6" xfId="0" applyNumberFormat="1" applyFont="1" applyFill="1" applyBorder="1" applyAlignment="1">
      <alignment horizontal="right"/>
    </xf>
    <xf numFmtId="0" fontId="7" fillId="4" borderId="0" xfId="0" applyFont="1" applyFill="1"/>
    <xf numFmtId="4" fontId="6" fillId="4" borderId="7" xfId="0" applyNumberFormat="1" applyFont="1" applyFill="1" applyBorder="1" applyAlignment="1">
      <alignment horizontal="right"/>
    </xf>
    <xf numFmtId="0" fontId="27" fillId="4" borderId="15" xfId="0" applyFont="1" applyFill="1" applyBorder="1"/>
    <xf numFmtId="0" fontId="27" fillId="4" borderId="16" xfId="0" applyFont="1" applyFill="1" applyBorder="1"/>
    <xf numFmtId="4" fontId="26" fillId="4" borderId="17" xfId="0" applyNumberFormat="1" applyFont="1" applyFill="1" applyBorder="1" applyAlignment="1">
      <alignment horizontal="right"/>
    </xf>
    <xf numFmtId="0" fontId="32" fillId="4" borderId="5" xfId="0" applyFont="1" applyFill="1" applyBorder="1" applyAlignment="1">
      <alignment horizontal="center"/>
    </xf>
    <xf numFmtId="0" fontId="32" fillId="4" borderId="0" xfId="0" applyFont="1" applyFill="1"/>
    <xf numFmtId="0" fontId="33" fillId="4" borderId="0" xfId="0" applyFont="1" applyFill="1" applyAlignment="1">
      <alignment horizontal="left"/>
    </xf>
    <xf numFmtId="0" fontId="26" fillId="0" borderId="6" xfId="0" applyFont="1" applyBorder="1" applyAlignment="1">
      <alignment horizontal="center"/>
    </xf>
    <xf numFmtId="0" fontId="28" fillId="4" borderId="0" xfId="0" applyFont="1" applyFill="1"/>
    <xf numFmtId="0" fontId="30" fillId="4" borderId="0" xfId="0" applyFont="1" applyFill="1" applyAlignment="1">
      <alignment horizontal="left"/>
    </xf>
    <xf numFmtId="0" fontId="28" fillId="4" borderId="6" xfId="0" applyFont="1" applyFill="1" applyBorder="1"/>
    <xf numFmtId="0" fontId="29" fillId="4" borderId="6" xfId="0" applyFont="1" applyFill="1" applyBorder="1" applyAlignment="1">
      <alignment horizontal="center" vertical="top"/>
    </xf>
    <xf numFmtId="0" fontId="28" fillId="4" borderId="6" xfId="0" applyFont="1" applyFill="1" applyBorder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2" fontId="2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2" fontId="7" fillId="0" borderId="0" xfId="0" applyNumberFormat="1" applyFont="1" applyAlignment="1">
      <alignment horizontal="center" vertical="top"/>
    </xf>
    <xf numFmtId="0" fontId="13" fillId="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7" fillId="0" borderId="8" xfId="0" applyFont="1" applyBorder="1"/>
    <xf numFmtId="4" fontId="7" fillId="0" borderId="8" xfId="0" applyNumberFormat="1" applyFont="1" applyBorder="1"/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27" fillId="0" borderId="8" xfId="0" applyFont="1" applyBorder="1"/>
    <xf numFmtId="4" fontId="17" fillId="0" borderId="8" xfId="0" applyNumberFormat="1" applyFont="1" applyBorder="1"/>
    <xf numFmtId="0" fontId="17" fillId="4" borderId="8" xfId="0" applyFont="1" applyFill="1" applyBorder="1"/>
    <xf numFmtId="4" fontId="17" fillId="4" borderId="8" xfId="0" applyNumberFormat="1" applyFont="1" applyFill="1" applyBorder="1"/>
    <xf numFmtId="0" fontId="26" fillId="4" borderId="0" xfId="0" applyFont="1" applyFill="1" applyAlignment="1">
      <alignment horizontal="center" vertical="top"/>
    </xf>
    <xf numFmtId="0" fontId="27" fillId="4" borderId="0" xfId="0" applyFont="1" applyFill="1" applyAlignment="1">
      <alignment horizontal="center"/>
    </xf>
    <xf numFmtId="4" fontId="26" fillId="4" borderId="0" xfId="0" applyNumberFormat="1" applyFont="1" applyFill="1" applyAlignment="1">
      <alignment horizontal="right"/>
    </xf>
    <xf numFmtId="0" fontId="27" fillId="4" borderId="0" xfId="0" applyFont="1" applyFill="1"/>
    <xf numFmtId="0" fontId="26" fillId="4" borderId="16" xfId="0" applyFont="1" applyFill="1" applyBorder="1" applyAlignment="1">
      <alignment horizontal="center" vertical="top"/>
    </xf>
    <xf numFmtId="0" fontId="27" fillId="4" borderId="16" xfId="0" applyFont="1" applyFill="1" applyBorder="1" applyAlignment="1">
      <alignment horizontal="center"/>
    </xf>
    <xf numFmtId="4" fontId="26" fillId="4" borderId="16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26" fillId="0" borderId="24" xfId="0" applyFont="1" applyBorder="1" applyAlignment="1">
      <alignment horizontal="center" vertical="top"/>
    </xf>
    <xf numFmtId="0" fontId="27" fillId="0" borderId="25" xfId="0" applyFont="1" applyBorder="1" applyAlignment="1">
      <alignment horizontal="center"/>
    </xf>
    <xf numFmtId="4" fontId="26" fillId="0" borderId="25" xfId="0" applyNumberFormat="1" applyFont="1" applyBorder="1" applyAlignment="1">
      <alignment horizontal="right"/>
    </xf>
    <xf numFmtId="0" fontId="27" fillId="0" borderId="26" xfId="0" applyFont="1" applyBorder="1"/>
    <xf numFmtId="4" fontId="26" fillId="0" borderId="27" xfId="0" applyNumberFormat="1" applyFont="1" applyBorder="1" applyAlignment="1">
      <alignment horizontal="right"/>
    </xf>
    <xf numFmtId="0" fontId="27" fillId="0" borderId="24" xfId="0" applyFont="1" applyBorder="1" applyAlignment="1">
      <alignment horizontal="center"/>
    </xf>
    <xf numFmtId="4" fontId="26" fillId="0" borderId="24" xfId="0" applyNumberFormat="1" applyFont="1" applyBorder="1" applyAlignment="1">
      <alignment horizontal="right"/>
    </xf>
    <xf numFmtId="0" fontId="27" fillId="0" borderId="24" xfId="0" applyFont="1" applyBorder="1"/>
    <xf numFmtId="0" fontId="27" fillId="0" borderId="28" xfId="0" applyFont="1" applyBorder="1"/>
    <xf numFmtId="0" fontId="31" fillId="0" borderId="26" xfId="0" applyFont="1" applyBorder="1" applyAlignment="1">
      <alignment horizontal="left"/>
    </xf>
    <xf numFmtId="0" fontId="27" fillId="0" borderId="25" xfId="0" applyFont="1" applyBorder="1"/>
    <xf numFmtId="0" fontId="7" fillId="0" borderId="26" xfId="0" applyFont="1" applyBorder="1"/>
    <xf numFmtId="0" fontId="7" fillId="0" borderId="24" xfId="0" applyFont="1" applyBorder="1"/>
    <xf numFmtId="0" fontId="7" fillId="4" borderId="16" xfId="0" applyFont="1" applyFill="1" applyBorder="1"/>
    <xf numFmtId="4" fontId="16" fillId="4" borderId="16" xfId="0" applyNumberFormat="1" applyFont="1" applyFill="1" applyBorder="1"/>
    <xf numFmtId="0" fontId="7" fillId="0" borderId="16" xfId="0" applyFont="1" applyBorder="1"/>
    <xf numFmtId="0" fontId="7" fillId="0" borderId="16" xfId="0" applyFont="1" applyBorder="1" applyAlignment="1">
      <alignment horizontal="left" wrapText="1"/>
    </xf>
    <xf numFmtId="4" fontId="7" fillId="0" borderId="16" xfId="0" applyNumberFormat="1" applyFont="1" applyBorder="1"/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4" fontId="6" fillId="4" borderId="0" xfId="0" applyNumberFormat="1" applyFont="1" applyFill="1" applyAlignment="1">
      <alignment horizontal="center"/>
    </xf>
    <xf numFmtId="4" fontId="6" fillId="4" borderId="0" xfId="0" applyNumberFormat="1" applyFont="1" applyFill="1" applyAlignment="1">
      <alignment horizontal="right"/>
    </xf>
    <xf numFmtId="0" fontId="37" fillId="4" borderId="0" xfId="0" applyFont="1" applyFill="1" applyAlignment="1">
      <alignment horizontal="center" vertical="top"/>
    </xf>
    <xf numFmtId="0" fontId="32" fillId="4" borderId="0" xfId="0" applyFont="1" applyFill="1" applyAlignment="1">
      <alignment horizontal="center"/>
    </xf>
    <xf numFmtId="4" fontId="37" fillId="4" borderId="0" xfId="0" applyNumberFormat="1" applyFont="1" applyFill="1" applyAlignment="1">
      <alignment horizontal="right"/>
    </xf>
    <xf numFmtId="0" fontId="35" fillId="0" borderId="0" xfId="0" applyFont="1" applyAlignment="1">
      <alignment vertical="center"/>
    </xf>
    <xf numFmtId="0" fontId="38" fillId="0" borderId="0" xfId="1" applyFont="1" applyBorder="1" applyAlignment="1" applyProtection="1">
      <alignment horizontal="right" vertical="center"/>
    </xf>
    <xf numFmtId="0" fontId="7" fillId="0" borderId="0" xfId="0" applyFont="1" applyAlignment="1">
      <alignment horizontal="center" vertical="top"/>
    </xf>
    <xf numFmtId="0" fontId="2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6" xfId="0" applyFont="1" applyBorder="1" applyAlignment="1">
      <alignment horizontal="left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4" fontId="1" fillId="0" borderId="33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" fontId="1" fillId="0" borderId="3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35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4" fontId="20" fillId="0" borderId="0" xfId="0" applyNumberFormat="1" applyFont="1"/>
    <xf numFmtId="0" fontId="12" fillId="0" borderId="0" xfId="0" applyFont="1"/>
    <xf numFmtId="0" fontId="12" fillId="0" borderId="7" xfId="0" applyFont="1" applyBorder="1"/>
    <xf numFmtId="4" fontId="20" fillId="0" borderId="4" xfId="0" applyNumberFormat="1" applyFont="1" applyBorder="1"/>
    <xf numFmtId="4" fontId="12" fillId="0" borderId="4" xfId="0" applyNumberFormat="1" applyFont="1" applyBorder="1"/>
    <xf numFmtId="4" fontId="12" fillId="0" borderId="36" xfId="0" applyNumberFormat="1" applyFont="1" applyBorder="1"/>
    <xf numFmtId="4" fontId="20" fillId="0" borderId="11" xfId="0" applyNumberFormat="1" applyFont="1" applyBorder="1"/>
    <xf numFmtId="0" fontId="12" fillId="0" borderId="11" xfId="0" applyFont="1" applyBorder="1"/>
    <xf numFmtId="0" fontId="12" fillId="0" borderId="37" xfId="0" applyFont="1" applyBorder="1"/>
    <xf numFmtId="0" fontId="26" fillId="0" borderId="9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27" fillId="0" borderId="15" xfId="0" applyFont="1" applyBorder="1" applyAlignment="1">
      <alignment horizontal="right" vertical="top" wrapText="1"/>
    </xf>
    <xf numFmtId="0" fontId="27" fillId="0" borderId="16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4" fontId="1" fillId="0" borderId="44" xfId="0" applyNumberFormat="1" applyFont="1" applyBorder="1" applyAlignment="1">
      <alignment horizontal="right" vertical="center"/>
    </xf>
    <xf numFmtId="4" fontId="1" fillId="0" borderId="30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7" fillId="0" borderId="6" xfId="0" applyFont="1" applyBorder="1" applyAlignment="1">
      <alignment horizontal="left" wrapText="1"/>
    </xf>
    <xf numFmtId="0" fontId="7" fillId="4" borderId="0" xfId="0" applyFont="1" applyFill="1" applyAlignment="1">
      <alignment horizontal="right"/>
    </xf>
    <xf numFmtId="0" fontId="39" fillId="0" borderId="0" xfId="0" applyFont="1" applyAlignment="1">
      <alignment horizontal="distributed" vertical="center"/>
    </xf>
    <xf numFmtId="0" fontId="40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7" fillId="0" borderId="9" xfId="0" applyFont="1" applyBorder="1" applyAlignment="1">
      <alignment horizontal="left" vertical="top" wrapText="1"/>
    </xf>
    <xf numFmtId="0" fontId="0" fillId="0" borderId="0" xfId="0"/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right" vertical="top" wrapText="1"/>
    </xf>
    <xf numFmtId="0" fontId="6" fillId="4" borderId="0" xfId="0" applyFont="1" applyFill="1" applyAlignment="1">
      <alignment horizontal="right" vertical="top" wrapText="1"/>
    </xf>
    <xf numFmtId="0" fontId="7" fillId="0" borderId="9" xfId="0" applyFont="1" applyBorder="1" applyAlignment="1">
      <alignment horizontal="left" wrapText="1"/>
    </xf>
    <xf numFmtId="0" fontId="7" fillId="0" borderId="16" xfId="0" applyFont="1" applyBorder="1" applyAlignment="1">
      <alignment horizontal="right" wrapText="1"/>
    </xf>
    <xf numFmtId="0" fontId="22" fillId="0" borderId="13" xfId="0" applyFont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6" xfId="0" applyFont="1" applyBorder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ED99-090A-4294-96A0-A2219E02F46D}">
  <dimension ref="A1:N122"/>
  <sheetViews>
    <sheetView tabSelected="1" view="pageBreakPreview" topLeftCell="A85" zoomScale="160" zoomScaleNormal="160" zoomScaleSheetLayoutView="160" workbookViewId="0">
      <selection activeCell="M108" sqref="M108"/>
    </sheetView>
  </sheetViews>
  <sheetFormatPr defaultRowHeight="11.25" x14ac:dyDescent="0.2"/>
  <cols>
    <col min="1" max="1" width="5.7109375" style="13" customWidth="1"/>
    <col min="2" max="2" width="9.7109375" style="13" customWidth="1"/>
    <col min="3" max="3" width="10.7109375" style="13" customWidth="1"/>
    <col min="4" max="4" width="16.7109375" style="13" customWidth="1"/>
    <col min="5" max="5" width="12.7109375" style="13" customWidth="1"/>
    <col min="6" max="6" width="5.7109375" style="13" customWidth="1"/>
    <col min="7" max="7" width="6.7109375" style="13" customWidth="1"/>
    <col min="8" max="8" width="6.42578125" style="13" customWidth="1"/>
    <col min="9" max="9" width="5.7109375" style="13" customWidth="1"/>
    <col min="10" max="10" width="11.42578125" style="13" customWidth="1"/>
    <col min="11" max="16384" width="9.140625" style="13"/>
  </cols>
  <sheetData>
    <row r="1" spans="1:9" s="1" customFormat="1" ht="12" customHeight="1" x14ac:dyDescent="0.2"/>
    <row r="2" spans="1:9" s="1" customFormat="1" ht="15.75" customHeight="1" x14ac:dyDescent="0.2">
      <c r="B2" s="2"/>
      <c r="C2" s="2"/>
      <c r="D2" s="2"/>
      <c r="E2" s="2"/>
      <c r="G2"/>
      <c r="H2"/>
      <c r="I2" s="2"/>
    </row>
    <row r="3" spans="1:9" s="1" customFormat="1" ht="12.75" x14ac:dyDescent="0.2">
      <c r="F3"/>
      <c r="G3"/>
      <c r="H3"/>
    </row>
    <row r="4" spans="1:9" s="1" customFormat="1" ht="13.5" customHeight="1" x14ac:dyDescent="0.2">
      <c r="B4" s="204"/>
      <c r="C4" s="204"/>
      <c r="D4" s="204"/>
      <c r="E4" s="12"/>
      <c r="F4"/>
      <c r="G4"/>
      <c r="H4"/>
      <c r="I4" s="3"/>
    </row>
    <row r="5" spans="1:9" s="1" customFormat="1" ht="13.5" customHeight="1" x14ac:dyDescent="0.2">
      <c r="B5" s="204"/>
      <c r="C5" s="204"/>
      <c r="D5" s="204"/>
      <c r="E5" s="12"/>
      <c r="F5"/>
      <c r="G5"/>
      <c r="H5"/>
    </row>
    <row r="6" spans="1:9" s="1" customFormat="1" ht="23.25" customHeight="1" x14ac:dyDescent="0.2">
      <c r="A6" s="12"/>
      <c r="B6" s="205" t="s">
        <v>0</v>
      </c>
      <c r="C6" s="205"/>
      <c r="D6" s="205"/>
      <c r="E6" s="12"/>
      <c r="F6"/>
      <c r="G6"/>
      <c r="H6"/>
    </row>
    <row r="7" spans="1:9" s="1" customFormat="1" ht="13.5" customHeight="1" x14ac:dyDescent="0.2">
      <c r="B7" s="113"/>
      <c r="C7" s="113"/>
      <c r="D7" s="113"/>
      <c r="F7"/>
      <c r="G7"/>
      <c r="H7"/>
    </row>
    <row r="8" spans="1:9" s="1" customFormat="1" ht="13.5" customHeight="1" x14ac:dyDescent="0.2">
      <c r="B8" s="114"/>
      <c r="C8" s="115"/>
      <c r="D8" s="116"/>
      <c r="F8"/>
      <c r="G8"/>
      <c r="H8"/>
    </row>
    <row r="9" spans="1:9" s="1" customFormat="1" ht="13.5" customHeight="1" x14ac:dyDescent="0.2">
      <c r="B9" s="114"/>
      <c r="C9" s="115"/>
      <c r="D9" s="116"/>
      <c r="F9"/>
      <c r="G9"/>
      <c r="H9"/>
      <c r="I9" s="3"/>
    </row>
    <row r="10" spans="1:9" ht="13.5" customHeight="1" x14ac:dyDescent="0.2">
      <c r="B10" s="114"/>
      <c r="C10" s="158"/>
      <c r="D10" s="159"/>
      <c r="F10" s="24"/>
      <c r="G10" s="24"/>
      <c r="H10" s="24"/>
      <c r="I10" s="26"/>
    </row>
    <row r="11" spans="1:9" s="1" customFormat="1" ht="12.75" x14ac:dyDescent="0.2">
      <c r="F11"/>
      <c r="G11"/>
      <c r="H11"/>
      <c r="I11" s="3"/>
    </row>
    <row r="12" spans="1:9" s="1" customFormat="1" ht="12.75" x14ac:dyDescent="0.2">
      <c r="F12"/>
      <c r="G12"/>
      <c r="H12"/>
      <c r="I12" s="3"/>
    </row>
    <row r="13" spans="1:9" s="1" customFormat="1" ht="12.75" x14ac:dyDescent="0.2">
      <c r="F13"/>
      <c r="G13"/>
      <c r="H13"/>
      <c r="I13" s="3"/>
    </row>
    <row r="14" spans="1:9" s="1" customFormat="1" ht="12.75" x14ac:dyDescent="0.2">
      <c r="F14"/>
      <c r="G14"/>
      <c r="H14"/>
      <c r="I14" s="3"/>
    </row>
    <row r="15" spans="1:9" s="1" customFormat="1" ht="12.75" x14ac:dyDescent="0.2">
      <c r="F15"/>
      <c r="G15"/>
      <c r="H15"/>
      <c r="I15" s="3"/>
    </row>
    <row r="16" spans="1:9" s="1" customFormat="1" ht="12.75" x14ac:dyDescent="0.2">
      <c r="F16"/>
      <c r="G16"/>
      <c r="H16"/>
      <c r="I16" s="3"/>
    </row>
    <row r="17" spans="2:10" s="1" customFormat="1" ht="12.75" x14ac:dyDescent="0.2">
      <c r="F17"/>
      <c r="G17"/>
      <c r="H17"/>
      <c r="I17" s="3"/>
    </row>
    <row r="18" spans="2:10" s="1" customFormat="1" ht="12.75" x14ac:dyDescent="0.2">
      <c r="F18"/>
      <c r="G18"/>
      <c r="H18"/>
      <c r="I18" s="3"/>
    </row>
    <row r="19" spans="2:10" s="1" customFormat="1" ht="12.75" x14ac:dyDescent="0.2">
      <c r="F19"/>
      <c r="G19"/>
      <c r="H19"/>
      <c r="I19" s="3"/>
    </row>
    <row r="20" spans="2:10" s="1" customFormat="1" ht="20.100000000000001" customHeight="1" x14ac:dyDescent="0.2">
      <c r="I20" s="3"/>
    </row>
    <row r="21" spans="2:10" s="1" customFormat="1" ht="20.100000000000001" customHeight="1" x14ac:dyDescent="0.2">
      <c r="B21" s="62" t="s">
        <v>1</v>
      </c>
      <c r="C21" s="62"/>
      <c r="D21" s="61"/>
      <c r="E21" s="62"/>
      <c r="F21" s="63" t="s">
        <v>2</v>
      </c>
      <c r="G21" s="62"/>
      <c r="H21" s="62"/>
      <c r="I21" s="61"/>
      <c r="J21" s="61"/>
    </row>
    <row r="22" spans="2:10" s="1" customFormat="1" ht="20.100000000000001" customHeight="1" x14ac:dyDescent="0.2">
      <c r="B22" s="64"/>
      <c r="C22" s="64"/>
      <c r="E22" s="64"/>
      <c r="F22" s="65" t="s">
        <v>3</v>
      </c>
      <c r="G22" s="64"/>
      <c r="H22" s="64"/>
    </row>
    <row r="23" spans="2:10" s="1" customFormat="1" ht="20.100000000000001" customHeight="1" x14ac:dyDescent="0.2">
      <c r="B23" s="66" t="s">
        <v>4</v>
      </c>
      <c r="C23" s="62"/>
      <c r="D23" s="61"/>
      <c r="E23" s="62"/>
      <c r="F23" s="67" t="s">
        <v>5</v>
      </c>
      <c r="G23" s="62"/>
      <c r="H23" s="62"/>
      <c r="I23" s="61"/>
      <c r="J23" s="61"/>
    </row>
    <row r="24" spans="2:10" s="1" customFormat="1" ht="51.75" customHeight="1" x14ac:dyDescent="0.2">
      <c r="B24" s="64" t="s">
        <v>6</v>
      </c>
      <c r="C24" s="64"/>
      <c r="E24" s="64"/>
      <c r="F24" s="215" t="s">
        <v>7</v>
      </c>
      <c r="G24" s="215"/>
      <c r="H24" s="215"/>
      <c r="I24" s="215"/>
      <c r="J24" s="215"/>
    </row>
    <row r="25" spans="2:10" s="1" customFormat="1" ht="20.100000000000001" customHeight="1" x14ac:dyDescent="0.2">
      <c r="B25" s="62"/>
      <c r="C25" s="62"/>
      <c r="D25" s="61"/>
      <c r="E25" s="62"/>
      <c r="F25" s="63" t="s">
        <v>8</v>
      </c>
      <c r="G25" s="62"/>
      <c r="H25" s="62"/>
      <c r="I25" s="61"/>
      <c r="J25" s="61"/>
    </row>
    <row r="26" spans="2:10" s="1" customFormat="1" ht="20.100000000000001" customHeight="1" x14ac:dyDescent="0.2">
      <c r="B26" s="64" t="s">
        <v>9</v>
      </c>
      <c r="C26" s="64"/>
      <c r="D26" s="68" t="s">
        <v>10</v>
      </c>
      <c r="F26" s="69" t="s">
        <v>11</v>
      </c>
      <c r="G26" s="64"/>
      <c r="H26" s="64"/>
    </row>
    <row r="27" spans="2:10" s="1" customFormat="1" ht="20.100000000000001" customHeight="1" x14ac:dyDescent="0.2">
      <c r="B27" s="62"/>
      <c r="C27" s="62"/>
      <c r="D27" s="70"/>
      <c r="E27" s="61"/>
      <c r="F27" s="63" t="s">
        <v>12</v>
      </c>
      <c r="G27" s="62"/>
      <c r="H27" s="62"/>
      <c r="I27" s="61"/>
      <c r="J27" s="61"/>
    </row>
    <row r="28" spans="2:10" s="1" customFormat="1" ht="20.100000000000001" customHeight="1" x14ac:dyDescent="0.2">
      <c r="B28" s="64"/>
      <c r="C28" s="64"/>
      <c r="D28" s="65"/>
      <c r="E28" s="65"/>
      <c r="F28" s="65"/>
      <c r="G28" s="64"/>
      <c r="H28" s="64"/>
    </row>
    <row r="29" spans="2:10" s="1" customFormat="1" ht="20.100000000000001" customHeight="1" x14ac:dyDescent="0.2">
      <c r="B29" s="206" t="s">
        <v>13</v>
      </c>
      <c r="C29" s="206"/>
      <c r="D29" s="206"/>
      <c r="E29" s="206"/>
      <c r="F29" s="206"/>
      <c r="G29" s="206"/>
      <c r="H29" s="206"/>
      <c r="I29" s="206"/>
      <c r="J29" s="206"/>
    </row>
    <row r="30" spans="2:10" s="1" customFormat="1" ht="20.100000000000001" customHeight="1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s="1" customFormat="1" ht="20.100000000000001" customHeight="1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s="1" customFormat="1" ht="20.100000000000001" customHeight="1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1:11" s="1" customFormat="1" ht="20.100000000000001" customHeight="1" x14ac:dyDescent="0.2">
      <c r="B33" s="64"/>
      <c r="C33" s="64"/>
      <c r="D33" s="71"/>
      <c r="E33" s="72"/>
      <c r="F33" s="64"/>
      <c r="G33" s="64"/>
      <c r="H33" s="64"/>
    </row>
    <row r="34" spans="1:11" s="1" customFormat="1" ht="20.100000000000001" customHeight="1" x14ac:dyDescent="0.2">
      <c r="B34" s="72"/>
      <c r="D34" s="64"/>
      <c r="E34" s="64"/>
      <c r="F34" s="72"/>
      <c r="G34" s="64"/>
      <c r="H34" s="64"/>
    </row>
    <row r="35" spans="1:11" s="1" customFormat="1" ht="18" customHeight="1" x14ac:dyDescent="0.2">
      <c r="B35" s="72"/>
      <c r="D35" s="64"/>
      <c r="E35" s="64"/>
      <c r="F35" s="72"/>
      <c r="G35" s="64"/>
      <c r="H35" s="64"/>
    </row>
    <row r="36" spans="1:11" s="1" customFormat="1" ht="20.100000000000001" customHeight="1" x14ac:dyDescent="0.2">
      <c r="B36" s="72"/>
      <c r="D36" s="64"/>
      <c r="E36" s="64"/>
      <c r="F36" s="72"/>
      <c r="G36" s="64"/>
      <c r="H36" s="64"/>
    </row>
    <row r="37" spans="1:11" s="1" customFormat="1" ht="20.100000000000001" customHeight="1" x14ac:dyDescent="0.2"/>
    <row r="38" spans="1:11" s="1" customFormat="1" ht="20.100000000000001" customHeight="1" x14ac:dyDescent="0.2">
      <c r="B38" s="72"/>
      <c r="D38" s="64"/>
      <c r="E38" s="64"/>
      <c r="F38" s="72"/>
      <c r="G38" s="64"/>
      <c r="H38" s="64"/>
    </row>
    <row r="39" spans="1:11" s="1" customFormat="1" ht="20.100000000000001" customHeight="1" x14ac:dyDescent="0.2"/>
    <row r="40" spans="1:11" s="27" customFormat="1" ht="10.5" thickBot="1" x14ac:dyDescent="0.25"/>
    <row r="41" spans="1:11" ht="18.75" customHeight="1" thickBot="1" x14ac:dyDescent="0.25">
      <c r="A41" s="54" t="s">
        <v>14</v>
      </c>
      <c r="B41" s="55"/>
      <c r="C41" s="55" t="s">
        <v>15</v>
      </c>
      <c r="D41" s="56"/>
      <c r="E41" s="57"/>
      <c r="F41" s="58" t="s">
        <v>16</v>
      </c>
      <c r="G41" s="59" t="s">
        <v>17</v>
      </c>
      <c r="H41" s="58"/>
      <c r="I41" s="186" t="s">
        <v>18</v>
      </c>
      <c r="J41" s="187"/>
      <c r="K41" s="25"/>
    </row>
    <row r="42" spans="1:11" ht="12.75" x14ac:dyDescent="0.2">
      <c r="A42" s="15"/>
      <c r="B42" s="14"/>
      <c r="C42" s="14"/>
      <c r="D42" s="14"/>
      <c r="E42" s="16"/>
      <c r="F42" s="17"/>
      <c r="G42" s="18"/>
      <c r="H42" s="19"/>
      <c r="J42" s="20"/>
      <c r="K42" s="25"/>
    </row>
    <row r="43" spans="1:11" ht="12.75" x14ac:dyDescent="0.2">
      <c r="A43" s="74" t="s">
        <v>19</v>
      </c>
      <c r="B43" s="75" t="s">
        <v>20</v>
      </c>
      <c r="C43" s="75"/>
      <c r="D43" s="76"/>
      <c r="E43" s="78"/>
      <c r="F43" s="152"/>
      <c r="G43" s="153"/>
      <c r="H43" s="154"/>
      <c r="I43" s="78"/>
      <c r="J43" s="77"/>
      <c r="K43" s="25"/>
    </row>
    <row r="44" spans="1:11" x14ac:dyDescent="0.2">
      <c r="A44" s="22"/>
      <c r="D44" s="21"/>
      <c r="E44" s="16"/>
      <c r="F44" s="17"/>
      <c r="G44" s="23"/>
      <c r="H44" s="19"/>
      <c r="J44" s="20"/>
    </row>
    <row r="45" spans="1:11" ht="21.75" customHeight="1" x14ac:dyDescent="0.2">
      <c r="A45" s="37" t="s">
        <v>21</v>
      </c>
      <c r="B45" s="183" t="s">
        <v>22</v>
      </c>
      <c r="C45" s="184"/>
      <c r="D45" s="184"/>
      <c r="E45" s="185"/>
      <c r="F45" s="38"/>
      <c r="G45" s="39"/>
      <c r="H45" s="28"/>
      <c r="I45" s="29"/>
      <c r="J45" s="30"/>
    </row>
    <row r="46" spans="1:11" x14ac:dyDescent="0.2">
      <c r="A46" s="40"/>
      <c r="B46" s="29"/>
      <c r="C46" s="29"/>
      <c r="D46" s="41"/>
      <c r="E46" s="42"/>
      <c r="F46" s="38" t="s">
        <v>23</v>
      </c>
      <c r="G46" s="39">
        <v>1</v>
      </c>
      <c r="H46" s="28"/>
      <c r="I46" s="29"/>
      <c r="J46" s="30">
        <f>G46*H46</f>
        <v>0</v>
      </c>
    </row>
    <row r="47" spans="1:11" x14ac:dyDescent="0.2">
      <c r="A47" s="40"/>
      <c r="B47" s="29"/>
      <c r="C47" s="29"/>
      <c r="D47" s="41"/>
      <c r="E47" s="42"/>
      <c r="F47" s="38"/>
      <c r="G47" s="39"/>
      <c r="H47" s="28"/>
      <c r="I47" s="29"/>
      <c r="J47" s="30"/>
    </row>
    <row r="48" spans="1:11" ht="57" customHeight="1" x14ac:dyDescent="0.2">
      <c r="A48" s="37" t="s">
        <v>24</v>
      </c>
      <c r="B48" s="200" t="s">
        <v>25</v>
      </c>
      <c r="C48" s="201"/>
      <c r="D48" s="201"/>
      <c r="E48" s="202"/>
      <c r="F48" s="38"/>
      <c r="G48" s="39"/>
      <c r="H48" s="28"/>
      <c r="I48" s="29"/>
      <c r="J48" s="30"/>
    </row>
    <row r="49" spans="1:10" x14ac:dyDescent="0.2">
      <c r="A49" s="40"/>
      <c r="B49" s="29"/>
      <c r="C49" s="29"/>
      <c r="D49" s="41"/>
      <c r="E49" s="42"/>
      <c r="F49" s="38"/>
      <c r="G49" s="39"/>
      <c r="H49" s="28"/>
      <c r="I49" s="29"/>
      <c r="J49" s="30"/>
    </row>
    <row r="50" spans="1:10" x14ac:dyDescent="0.2">
      <c r="A50" s="40"/>
      <c r="B50" s="29"/>
      <c r="C50" s="29"/>
      <c r="D50" s="41"/>
      <c r="E50" s="42"/>
      <c r="F50" s="38" t="s">
        <v>26</v>
      </c>
      <c r="G50" s="39">
        <v>80</v>
      </c>
      <c r="H50" s="28"/>
      <c r="I50" s="29"/>
      <c r="J50" s="30">
        <f>G50*H50</f>
        <v>0</v>
      </c>
    </row>
    <row r="51" spans="1:10" x14ac:dyDescent="0.2">
      <c r="A51" s="40"/>
      <c r="B51" s="29"/>
      <c r="C51" s="29"/>
      <c r="D51" s="41"/>
      <c r="E51" s="42"/>
      <c r="F51" s="38"/>
      <c r="G51" s="39"/>
      <c r="H51" s="28"/>
      <c r="I51" s="29"/>
      <c r="J51" s="30"/>
    </row>
    <row r="52" spans="1:10" ht="44.25" customHeight="1" x14ac:dyDescent="0.2">
      <c r="A52" s="37" t="s">
        <v>27</v>
      </c>
      <c r="B52" s="200" t="s">
        <v>28</v>
      </c>
      <c r="C52" s="201"/>
      <c r="D52" s="201"/>
      <c r="E52" s="202"/>
      <c r="F52" s="38"/>
      <c r="G52" s="39"/>
      <c r="H52" s="28"/>
      <c r="I52" s="29"/>
      <c r="J52" s="30"/>
    </row>
    <row r="53" spans="1:10" x14ac:dyDescent="0.2">
      <c r="A53" s="40"/>
      <c r="B53" s="29"/>
      <c r="C53" s="29"/>
      <c r="D53" s="41"/>
      <c r="E53" s="42"/>
      <c r="F53" s="38"/>
      <c r="G53" s="39"/>
      <c r="H53" s="28"/>
      <c r="I53" s="29"/>
      <c r="J53" s="30"/>
    </row>
    <row r="54" spans="1:10" x14ac:dyDescent="0.2">
      <c r="A54" s="40"/>
      <c r="B54" s="29"/>
      <c r="C54" s="29"/>
      <c r="D54" s="41"/>
      <c r="E54" s="42"/>
      <c r="F54" s="38"/>
      <c r="G54" s="39"/>
      <c r="H54" s="28"/>
      <c r="I54" s="29"/>
      <c r="J54" s="30"/>
    </row>
    <row r="55" spans="1:10" x14ac:dyDescent="0.2">
      <c r="A55" s="40"/>
      <c r="B55" s="29"/>
      <c r="C55" s="29"/>
      <c r="D55" s="41"/>
      <c r="E55" s="42"/>
      <c r="F55" s="38" t="s">
        <v>29</v>
      </c>
      <c r="G55" s="39">
        <v>50</v>
      </c>
      <c r="H55" s="28"/>
      <c r="I55" s="29"/>
      <c r="J55" s="30">
        <f>G55*H55</f>
        <v>0</v>
      </c>
    </row>
    <row r="56" spans="1:10" x14ac:dyDescent="0.2">
      <c r="A56" s="40"/>
      <c r="B56" s="29"/>
      <c r="C56" s="29"/>
      <c r="D56" s="41"/>
      <c r="E56" s="42"/>
      <c r="F56" s="38"/>
      <c r="G56" s="39"/>
      <c r="H56" s="28"/>
      <c r="I56" s="29"/>
      <c r="J56" s="30"/>
    </row>
    <row r="57" spans="1:10" ht="11.25" customHeight="1" x14ac:dyDescent="0.2">
      <c r="A57" s="40"/>
      <c r="B57" s="80"/>
      <c r="C57" s="81"/>
      <c r="D57" s="216" t="s">
        <v>30</v>
      </c>
      <c r="E57" s="216"/>
      <c r="F57" s="126"/>
      <c r="G57" s="127"/>
      <c r="H57" s="128"/>
      <c r="I57" s="81"/>
      <c r="J57" s="82">
        <f>J46+J50+J55</f>
        <v>0</v>
      </c>
    </row>
    <row r="58" spans="1:10" x14ac:dyDescent="0.2">
      <c r="A58" s="40"/>
      <c r="B58" s="29"/>
      <c r="C58" s="29"/>
      <c r="D58" s="41"/>
      <c r="E58" s="29"/>
      <c r="F58" s="129"/>
      <c r="G58" s="130"/>
      <c r="H58" s="131"/>
      <c r="I58" s="29"/>
      <c r="J58" s="28"/>
    </row>
    <row r="59" spans="1:10" x14ac:dyDescent="0.2">
      <c r="A59" s="83" t="s">
        <v>31</v>
      </c>
      <c r="B59" s="84" t="s">
        <v>32</v>
      </c>
      <c r="C59" s="84"/>
      <c r="D59" s="85"/>
      <c r="E59" s="84"/>
      <c r="F59" s="155"/>
      <c r="G59" s="156"/>
      <c r="H59" s="157"/>
      <c r="I59" s="84"/>
      <c r="J59" s="157"/>
    </row>
    <row r="60" spans="1:10" x14ac:dyDescent="0.2">
      <c r="A60" s="40"/>
      <c r="B60" s="29"/>
      <c r="C60" s="29"/>
      <c r="D60" s="41"/>
      <c r="E60" s="42"/>
      <c r="F60" s="38"/>
      <c r="G60" s="39"/>
      <c r="H60" s="28"/>
      <c r="I60" s="29"/>
      <c r="J60" s="30"/>
    </row>
    <row r="61" spans="1:10" ht="56.25" customHeight="1" x14ac:dyDescent="0.2">
      <c r="A61" s="37" t="s">
        <v>33</v>
      </c>
      <c r="B61" s="200" t="s">
        <v>34</v>
      </c>
      <c r="C61" s="217"/>
      <c r="D61" s="217"/>
      <c r="E61" s="218"/>
      <c r="F61" s="38"/>
      <c r="G61" s="39"/>
      <c r="H61" s="28"/>
      <c r="I61" s="29"/>
      <c r="J61" s="30"/>
    </row>
    <row r="62" spans="1:10" ht="15" customHeight="1" x14ac:dyDescent="0.2">
      <c r="A62" s="40"/>
      <c r="B62" s="161"/>
      <c r="C62" s="163"/>
      <c r="D62" s="163"/>
      <c r="E62" s="164"/>
      <c r="F62" s="86" t="s">
        <v>35</v>
      </c>
      <c r="G62" s="39">
        <v>7</v>
      </c>
      <c r="H62" s="28"/>
      <c r="I62" s="29"/>
      <c r="J62" s="30">
        <f>G62*H62</f>
        <v>0</v>
      </c>
    </row>
    <row r="63" spans="1:10" ht="59.25" customHeight="1" x14ac:dyDescent="0.2">
      <c r="A63" s="37" t="s">
        <v>36</v>
      </c>
      <c r="B63" s="200" t="s">
        <v>37</v>
      </c>
      <c r="C63" s="201"/>
      <c r="D63" s="201"/>
      <c r="E63" s="202"/>
      <c r="F63" s="38"/>
      <c r="G63" s="39"/>
      <c r="H63" s="28"/>
      <c r="I63" s="29"/>
      <c r="J63" s="30"/>
    </row>
    <row r="64" spans="1:10" x14ac:dyDescent="0.2">
      <c r="A64" s="40"/>
      <c r="B64" s="29"/>
      <c r="C64" s="29"/>
      <c r="D64" s="41"/>
      <c r="E64" s="42"/>
      <c r="F64" s="38" t="s">
        <v>35</v>
      </c>
      <c r="G64" s="39">
        <v>12</v>
      </c>
      <c r="H64" s="19"/>
      <c r="I64" s="29"/>
      <c r="J64" s="30">
        <f>G64*H64</f>
        <v>0</v>
      </c>
    </row>
    <row r="65" spans="1:14" ht="21.75" customHeight="1" x14ac:dyDescent="0.2">
      <c r="A65" s="37" t="s">
        <v>38</v>
      </c>
      <c r="B65" s="200" t="s">
        <v>39</v>
      </c>
      <c r="C65" s="201"/>
      <c r="D65" s="201"/>
      <c r="E65" s="202"/>
      <c r="F65" s="38"/>
      <c r="G65" s="39"/>
      <c r="H65" s="19"/>
      <c r="I65" s="29"/>
      <c r="J65" s="30"/>
    </row>
    <row r="66" spans="1:14" x14ac:dyDescent="0.2">
      <c r="A66" s="40"/>
      <c r="B66" s="29"/>
      <c r="C66" s="29"/>
      <c r="D66" s="41"/>
      <c r="E66" s="42"/>
      <c r="F66" s="38" t="s">
        <v>35</v>
      </c>
      <c r="G66" s="39">
        <v>12</v>
      </c>
      <c r="H66" s="19"/>
      <c r="I66" s="29"/>
      <c r="J66" s="30">
        <f>H66*G66</f>
        <v>0</v>
      </c>
    </row>
    <row r="67" spans="1:14" ht="12.75" customHeight="1" x14ac:dyDescent="0.2">
      <c r="A67" s="40"/>
      <c r="B67" s="29"/>
      <c r="C67" s="29"/>
      <c r="D67" s="41"/>
      <c r="E67" s="42"/>
      <c r="F67" s="132"/>
      <c r="G67" s="133"/>
      <c r="H67" s="134"/>
      <c r="I67" s="135"/>
      <c r="J67" s="136"/>
    </row>
    <row r="68" spans="1:14" ht="11.25" customHeight="1" x14ac:dyDescent="0.2">
      <c r="A68" s="37"/>
      <c r="B68" s="194" t="s">
        <v>40</v>
      </c>
      <c r="C68" s="195"/>
      <c r="D68" s="195"/>
      <c r="E68" s="195"/>
      <c r="F68" s="129"/>
      <c r="G68" s="130"/>
      <c r="H68" s="131"/>
      <c r="I68" s="29"/>
      <c r="J68" s="131">
        <f>J64+J62</f>
        <v>0</v>
      </c>
    </row>
    <row r="69" spans="1:14" x14ac:dyDescent="0.2">
      <c r="A69" s="40"/>
      <c r="B69" s="29"/>
      <c r="C69" s="29"/>
      <c r="D69" s="41"/>
      <c r="E69" s="29"/>
      <c r="F69" s="129"/>
      <c r="G69" s="130"/>
      <c r="H69" s="131"/>
      <c r="I69" s="29"/>
      <c r="J69" s="131"/>
    </row>
    <row r="70" spans="1:14" ht="13.5" customHeight="1" x14ac:dyDescent="0.2">
      <c r="A70" s="74" t="s">
        <v>41</v>
      </c>
      <c r="B70" s="92" t="s">
        <v>42</v>
      </c>
      <c r="C70" s="87"/>
      <c r="D70" s="88"/>
      <c r="E70" s="89"/>
      <c r="F70" s="90"/>
      <c r="G70" s="91"/>
      <c r="H70" s="77"/>
      <c r="I70" s="78"/>
      <c r="J70" s="79"/>
    </row>
    <row r="71" spans="1:14" ht="15" customHeight="1" x14ac:dyDescent="0.2">
      <c r="A71" s="33"/>
      <c r="B71" s="34"/>
      <c r="C71" s="34"/>
      <c r="D71" s="35"/>
      <c r="E71" s="31"/>
      <c r="F71" s="32"/>
      <c r="G71" s="36"/>
      <c r="H71" s="19"/>
      <c r="J71" s="20"/>
    </row>
    <row r="72" spans="1:14" ht="51" customHeight="1" x14ac:dyDescent="0.2">
      <c r="A72" s="37" t="s">
        <v>43</v>
      </c>
      <c r="B72" s="209" t="s">
        <v>44</v>
      </c>
      <c r="C72" s="210"/>
      <c r="D72" s="210"/>
      <c r="E72" s="210"/>
      <c r="F72" s="46"/>
      <c r="G72" s="44"/>
      <c r="H72" s="47"/>
      <c r="I72" s="118"/>
      <c r="J72" s="47"/>
    </row>
    <row r="73" spans="1:14" x14ac:dyDescent="0.2">
      <c r="A73" s="40"/>
      <c r="B73" s="29"/>
      <c r="C73" s="29"/>
      <c r="D73" s="41"/>
      <c r="E73" s="29"/>
      <c r="F73" s="46" t="s">
        <v>35</v>
      </c>
      <c r="G73" s="44">
        <v>10</v>
      </c>
      <c r="H73" s="47"/>
      <c r="I73" s="118"/>
      <c r="J73" s="47">
        <f>G73*H73</f>
        <v>0</v>
      </c>
    </row>
    <row r="74" spans="1:14" x14ac:dyDescent="0.2">
      <c r="A74" s="40"/>
      <c r="B74" s="140"/>
      <c r="C74" s="135"/>
      <c r="D74" s="141"/>
      <c r="E74" s="142"/>
      <c r="F74" s="132"/>
      <c r="G74" s="137"/>
      <c r="H74" s="138"/>
      <c r="I74" s="139"/>
      <c r="J74" s="138"/>
    </row>
    <row r="75" spans="1:14" ht="12.75" customHeight="1" x14ac:dyDescent="0.2">
      <c r="A75" s="37"/>
      <c r="B75" s="211" t="s">
        <v>45</v>
      </c>
      <c r="C75" s="212"/>
      <c r="D75" s="212"/>
      <c r="E75" s="212"/>
      <c r="F75" s="122"/>
      <c r="G75" s="123"/>
      <c r="H75" s="124"/>
      <c r="I75" s="125"/>
      <c r="J75" s="124">
        <f>J73</f>
        <v>0</v>
      </c>
    </row>
    <row r="76" spans="1:14" x14ac:dyDescent="0.2">
      <c r="F76" s="111"/>
      <c r="G76" s="111"/>
      <c r="H76" s="111"/>
      <c r="I76" s="111"/>
      <c r="J76" s="119"/>
    </row>
    <row r="77" spans="1:14" x14ac:dyDescent="0.2">
      <c r="A77" s="93" t="s">
        <v>46</v>
      </c>
      <c r="B77" s="92" t="s">
        <v>47</v>
      </c>
      <c r="C77" s="75"/>
      <c r="D77" s="92"/>
      <c r="E77" s="92"/>
      <c r="F77" s="120"/>
      <c r="G77" s="120"/>
      <c r="H77" s="120"/>
      <c r="I77" s="120"/>
      <c r="J77" s="121"/>
    </row>
    <row r="78" spans="1:14" x14ac:dyDescent="0.2">
      <c r="F78" s="111"/>
      <c r="G78" s="111"/>
      <c r="H78" s="111"/>
      <c r="I78" s="111"/>
      <c r="J78" s="111"/>
    </row>
    <row r="79" spans="1:14" x14ac:dyDescent="0.2">
      <c r="A79" s="44"/>
      <c r="B79" s="45"/>
      <c r="C79" s="29"/>
      <c r="D79" s="41"/>
      <c r="E79" s="29"/>
      <c r="F79" s="46"/>
      <c r="G79" s="44"/>
      <c r="H79" s="47"/>
      <c r="I79" s="118"/>
      <c r="J79" s="47"/>
    </row>
    <row r="80" spans="1:14" ht="141" customHeight="1" x14ac:dyDescent="0.2">
      <c r="A80" s="95" t="s">
        <v>48</v>
      </c>
      <c r="B80" s="207" t="s">
        <v>49</v>
      </c>
      <c r="C80" s="208"/>
      <c r="D80" s="208"/>
      <c r="E80" s="208"/>
      <c r="F80" s="46"/>
      <c r="G80" s="44"/>
      <c r="H80" s="47"/>
      <c r="I80" s="118"/>
      <c r="J80" s="47"/>
      <c r="N80" s="94"/>
    </row>
    <row r="81" spans="1:10" ht="13.5" customHeight="1" x14ac:dyDescent="0.2">
      <c r="A81" s="44"/>
      <c r="B81" s="45"/>
      <c r="C81" s="29"/>
      <c r="D81" s="41"/>
      <c r="E81" s="29"/>
      <c r="F81" s="73" t="s">
        <v>50</v>
      </c>
      <c r="G81" s="60">
        <v>370</v>
      </c>
      <c r="H81" s="48"/>
      <c r="I81" s="118"/>
      <c r="J81" s="47">
        <f>G81*H81</f>
        <v>0</v>
      </c>
    </row>
    <row r="82" spans="1:10" ht="70.5" customHeight="1" x14ac:dyDescent="0.2">
      <c r="A82" s="96" t="s">
        <v>51</v>
      </c>
      <c r="B82" s="213" t="s">
        <v>52</v>
      </c>
      <c r="C82" s="173"/>
      <c r="D82" s="173"/>
      <c r="E82" s="173"/>
      <c r="F82" s="51"/>
      <c r="G82" s="60"/>
      <c r="H82" s="48"/>
      <c r="I82" s="111"/>
      <c r="J82" s="48"/>
    </row>
    <row r="83" spans="1:10" ht="14.25" customHeight="1" x14ac:dyDescent="0.2">
      <c r="A83" s="49"/>
      <c r="B83" s="50"/>
      <c r="C83" s="21"/>
      <c r="D83" s="21"/>
      <c r="F83" s="97" t="s">
        <v>53</v>
      </c>
      <c r="G83" s="52">
        <v>2</v>
      </c>
      <c r="H83" s="48"/>
      <c r="I83" s="111"/>
      <c r="J83" s="48">
        <f>G83*H83</f>
        <v>0</v>
      </c>
    </row>
    <row r="84" spans="1:10" ht="71.25" customHeight="1" x14ac:dyDescent="0.2">
      <c r="A84" s="98" t="s">
        <v>54</v>
      </c>
      <c r="B84" s="173" t="s">
        <v>55</v>
      </c>
      <c r="C84" s="173"/>
      <c r="D84" s="173"/>
      <c r="E84" s="173"/>
      <c r="F84" s="111"/>
      <c r="G84" s="111"/>
      <c r="H84" s="111"/>
      <c r="I84" s="111"/>
      <c r="J84" s="111"/>
    </row>
    <row r="85" spans="1:10" ht="13.5" customHeight="1" x14ac:dyDescent="0.2">
      <c r="F85" s="111" t="s">
        <v>56</v>
      </c>
      <c r="G85" s="111">
        <v>1</v>
      </c>
      <c r="H85" s="111"/>
      <c r="I85" s="111"/>
      <c r="J85" s="112">
        <f>G85*H85</f>
        <v>0</v>
      </c>
    </row>
    <row r="86" spans="1:10" ht="61.5" customHeight="1" x14ac:dyDescent="0.2">
      <c r="A86" s="160" t="s">
        <v>57</v>
      </c>
      <c r="B86" s="173" t="s">
        <v>58</v>
      </c>
      <c r="C86" s="173"/>
      <c r="D86" s="173"/>
      <c r="E86" s="173"/>
      <c r="F86" s="111"/>
      <c r="G86" s="111"/>
      <c r="H86" s="111"/>
      <c r="I86" s="111"/>
      <c r="J86" s="112"/>
    </row>
    <row r="87" spans="1:10" ht="13.5" customHeight="1" x14ac:dyDescent="0.2">
      <c r="F87" s="111" t="s">
        <v>53</v>
      </c>
      <c r="G87" s="111">
        <v>154</v>
      </c>
      <c r="H87" s="111"/>
      <c r="I87" s="111"/>
      <c r="J87" s="112">
        <f>G87*H87</f>
        <v>0</v>
      </c>
    </row>
    <row r="88" spans="1:10" x14ac:dyDescent="0.2">
      <c r="B88" s="143"/>
      <c r="C88" s="143"/>
      <c r="D88" s="143"/>
      <c r="E88" s="143"/>
      <c r="F88" s="144"/>
      <c r="G88" s="144"/>
      <c r="H88" s="144"/>
      <c r="I88" s="144"/>
      <c r="J88" s="144"/>
    </row>
    <row r="89" spans="1:10" x14ac:dyDescent="0.2">
      <c r="B89" s="78"/>
      <c r="C89" s="78"/>
      <c r="D89" s="203" t="s">
        <v>59</v>
      </c>
      <c r="E89" s="203"/>
      <c r="F89" s="145"/>
      <c r="G89" s="145"/>
      <c r="H89" s="145"/>
      <c r="I89" s="145"/>
      <c r="J89" s="146">
        <f>J87+J85+J83+J81</f>
        <v>0</v>
      </c>
    </row>
    <row r="91" spans="1:10" x14ac:dyDescent="0.2">
      <c r="A91" s="78" t="s">
        <v>60</v>
      </c>
      <c r="B91" s="92" t="s">
        <v>61</v>
      </c>
      <c r="C91" s="78"/>
      <c r="D91" s="78"/>
      <c r="E91" s="78"/>
      <c r="F91" s="78"/>
      <c r="G91" s="78"/>
      <c r="H91" s="78"/>
      <c r="I91" s="78"/>
      <c r="J91" s="78"/>
    </row>
    <row r="92" spans="1:10" x14ac:dyDescent="0.2">
      <c r="F92" s="111"/>
      <c r="G92" s="111"/>
      <c r="H92" s="111"/>
      <c r="I92" s="111"/>
      <c r="J92" s="111"/>
    </row>
    <row r="93" spans="1:10" ht="21" customHeight="1" x14ac:dyDescent="0.2">
      <c r="A93" s="117" t="s">
        <v>62</v>
      </c>
      <c r="B93" s="173" t="s">
        <v>63</v>
      </c>
      <c r="C93" s="173"/>
      <c r="D93" s="173"/>
      <c r="E93" s="173"/>
      <c r="F93" s="111" t="s">
        <v>53</v>
      </c>
      <c r="G93" s="111">
        <v>3</v>
      </c>
      <c r="H93" s="111"/>
      <c r="I93" s="111"/>
      <c r="J93" s="112">
        <f>G93*H93</f>
        <v>0</v>
      </c>
    </row>
    <row r="94" spans="1:10" ht="11.25" customHeight="1" x14ac:dyDescent="0.2">
      <c r="A94" s="117"/>
      <c r="B94" s="162"/>
      <c r="C94" s="162"/>
      <c r="D94" s="162"/>
      <c r="E94" s="162"/>
      <c r="F94" s="111"/>
      <c r="G94" s="111"/>
      <c r="H94" s="111"/>
      <c r="I94" s="111"/>
      <c r="J94" s="112"/>
    </row>
    <row r="95" spans="1:10" ht="12" customHeight="1" x14ac:dyDescent="0.2">
      <c r="A95" s="117"/>
      <c r="B95" s="148"/>
      <c r="C95" s="148"/>
      <c r="D95" s="214" t="s">
        <v>64</v>
      </c>
      <c r="E95" s="214"/>
      <c r="F95" s="147"/>
      <c r="G95" s="147"/>
      <c r="H95" s="147"/>
      <c r="I95" s="147"/>
      <c r="J95" s="149">
        <f>J93</f>
        <v>0</v>
      </c>
    </row>
    <row r="96" spans="1:10" ht="12" thickBot="1" x14ac:dyDescent="0.25"/>
    <row r="97" spans="1:10" ht="13.5" thickBot="1" x14ac:dyDescent="0.25">
      <c r="A97" s="99" t="s">
        <v>65</v>
      </c>
      <c r="B97" s="188" t="s">
        <v>66</v>
      </c>
      <c r="C97" s="189"/>
      <c r="D97" s="189"/>
      <c r="E97" s="189"/>
      <c r="F97" s="189"/>
      <c r="G97" s="189"/>
      <c r="H97" s="188" t="s">
        <v>67</v>
      </c>
      <c r="I97" s="189"/>
      <c r="J97" s="190"/>
    </row>
    <row r="98" spans="1:10" ht="13.5" thickTop="1" x14ac:dyDescent="0.2">
      <c r="A98" s="105"/>
      <c r="B98" s="106"/>
      <c r="C98" s="106"/>
      <c r="D98" s="106"/>
      <c r="E98" s="107"/>
      <c r="F98" s="108"/>
      <c r="G98" s="107"/>
      <c r="H98" s="107"/>
      <c r="I98" s="109"/>
      <c r="J98" s="110"/>
    </row>
    <row r="99" spans="1:10" ht="12.75" x14ac:dyDescent="0.2">
      <c r="A99" s="104" t="s">
        <v>19</v>
      </c>
      <c r="B99" s="165" t="s">
        <v>68</v>
      </c>
      <c r="C99" s="165"/>
      <c r="D99" s="165"/>
      <c r="E99" s="165"/>
      <c r="F99" s="165"/>
      <c r="G99" s="165"/>
      <c r="H99" s="191">
        <f>J57</f>
        <v>0</v>
      </c>
      <c r="I99" s="192"/>
      <c r="J99" s="193"/>
    </row>
    <row r="100" spans="1:10" ht="12.75" x14ac:dyDescent="0.2">
      <c r="A100" s="104" t="s">
        <v>31</v>
      </c>
      <c r="B100" s="165" t="s">
        <v>32</v>
      </c>
      <c r="C100" s="165"/>
      <c r="D100" s="165"/>
      <c r="E100" s="165"/>
      <c r="F100" s="165"/>
      <c r="G100" s="165"/>
      <c r="H100" s="191">
        <f>J68</f>
        <v>0</v>
      </c>
      <c r="I100" s="192"/>
      <c r="J100" s="193"/>
    </row>
    <row r="101" spans="1:10" ht="12.75" x14ac:dyDescent="0.2">
      <c r="A101" s="104" t="s">
        <v>41</v>
      </c>
      <c r="B101" s="165" t="s">
        <v>69</v>
      </c>
      <c r="C101" s="165"/>
      <c r="D101" s="165"/>
      <c r="E101" s="165"/>
      <c r="F101" s="165"/>
      <c r="G101" s="165"/>
      <c r="H101" s="167">
        <f>J75</f>
        <v>0</v>
      </c>
      <c r="I101" s="168"/>
      <c r="J101" s="169"/>
    </row>
    <row r="102" spans="1:10" ht="12.75" x14ac:dyDescent="0.2">
      <c r="A102" s="150" t="s">
        <v>46</v>
      </c>
      <c r="B102" s="166" t="s">
        <v>47</v>
      </c>
      <c r="C102" s="166"/>
      <c r="D102" s="166"/>
      <c r="E102" s="166"/>
      <c r="F102" s="166"/>
      <c r="G102" s="166"/>
      <c r="H102" s="170">
        <f>J89</f>
        <v>0</v>
      </c>
      <c r="I102" s="171"/>
      <c r="J102" s="172"/>
    </row>
    <row r="103" spans="1:10" ht="13.5" thickBot="1" x14ac:dyDescent="0.25">
      <c r="A103" s="151" t="s">
        <v>60</v>
      </c>
      <c r="B103" s="196" t="s">
        <v>61</v>
      </c>
      <c r="C103" s="196"/>
      <c r="D103" s="196"/>
      <c r="E103" s="196"/>
      <c r="F103" s="196"/>
      <c r="G103" s="197"/>
      <c r="H103" s="198">
        <f>J95</f>
        <v>0</v>
      </c>
      <c r="I103" s="199"/>
      <c r="J103" s="199"/>
    </row>
    <row r="104" spans="1:10" ht="13.5" thickTop="1" x14ac:dyDescent="0.2">
      <c r="A104" s="100"/>
      <c r="B104" s="101" t="s">
        <v>70</v>
      </c>
      <c r="C104" s="102"/>
      <c r="D104" s="1"/>
      <c r="E104" s="1"/>
      <c r="F104" s="1"/>
      <c r="G104" s="103" t="s">
        <v>71</v>
      </c>
      <c r="H104" s="174">
        <f>H99+H100+H101+H102</f>
        <v>0</v>
      </c>
      <c r="I104" s="175"/>
      <c r="J104" s="176"/>
    </row>
    <row r="105" spans="1:10" ht="13.5" thickBot="1" x14ac:dyDescent="0.25">
      <c r="A105" s="8"/>
      <c r="B105" s="10" t="s">
        <v>72</v>
      </c>
      <c r="C105" s="9">
        <v>0.25</v>
      </c>
      <c r="D105" s="11"/>
      <c r="E105" s="11"/>
      <c r="F105" s="11"/>
      <c r="G105" s="103" t="s">
        <v>71</v>
      </c>
      <c r="H105" s="177">
        <f>+H104*C105</f>
        <v>0</v>
      </c>
      <c r="I105" s="178"/>
      <c r="J105" s="179"/>
    </row>
    <row r="106" spans="1:10" ht="13.5" thickBot="1" x14ac:dyDescent="0.25">
      <c r="A106" s="7"/>
      <c r="B106" s="6" t="s">
        <v>73</v>
      </c>
      <c r="C106" s="4"/>
      <c r="D106" s="5"/>
      <c r="E106" s="5"/>
      <c r="F106" s="5"/>
      <c r="G106" s="103" t="s">
        <v>71</v>
      </c>
      <c r="H106" s="180">
        <f>SUM(H104:J105)</f>
        <v>0</v>
      </c>
      <c r="I106" s="181"/>
      <c r="J106" s="182"/>
    </row>
    <row r="108" spans="1:10" x14ac:dyDescent="0.2">
      <c r="J108" s="53"/>
    </row>
    <row r="109" spans="1:10" x14ac:dyDescent="0.2">
      <c r="J109" s="53"/>
    </row>
    <row r="113" spans="2:13" x14ac:dyDescent="0.2">
      <c r="B113" s="14"/>
    </row>
    <row r="122" spans="2:13" x14ac:dyDescent="0.2">
      <c r="M122" s="43"/>
    </row>
  </sheetData>
  <mergeCells count="38">
    <mergeCell ref="B4:D4"/>
    <mergeCell ref="B5:D5"/>
    <mergeCell ref="B6:D6"/>
    <mergeCell ref="B29:J32"/>
    <mergeCell ref="B100:G100"/>
    <mergeCell ref="H100:J100"/>
    <mergeCell ref="B80:E80"/>
    <mergeCell ref="B72:E72"/>
    <mergeCell ref="B75:E75"/>
    <mergeCell ref="B82:E82"/>
    <mergeCell ref="D95:E95"/>
    <mergeCell ref="F24:J24"/>
    <mergeCell ref="B48:E48"/>
    <mergeCell ref="B52:E52"/>
    <mergeCell ref="D57:E57"/>
    <mergeCell ref="B61:E61"/>
    <mergeCell ref="H104:J104"/>
    <mergeCell ref="H105:J105"/>
    <mergeCell ref="H106:J106"/>
    <mergeCell ref="B45:E45"/>
    <mergeCell ref="I41:J41"/>
    <mergeCell ref="B97:G97"/>
    <mergeCell ref="H97:J97"/>
    <mergeCell ref="B99:G99"/>
    <mergeCell ref="H99:J99"/>
    <mergeCell ref="B68:E68"/>
    <mergeCell ref="B103:G103"/>
    <mergeCell ref="H103:J103"/>
    <mergeCell ref="B63:E63"/>
    <mergeCell ref="B86:E86"/>
    <mergeCell ref="B65:E65"/>
    <mergeCell ref="D89:E89"/>
    <mergeCell ref="B101:G101"/>
    <mergeCell ref="B102:G102"/>
    <mergeCell ref="H101:J101"/>
    <mergeCell ref="H102:J102"/>
    <mergeCell ref="B84:E84"/>
    <mergeCell ref="B93:E93"/>
  </mergeCells>
  <pageMargins left="0.70866141732283472" right="0.39370078740157483" top="0.74803149606299213" bottom="0.74803149606299213" header="0.31496062992125984" footer="0.31496062992125984"/>
  <pageSetup paperSize="9" scale="97" orientation="portrait" r:id="rId1"/>
  <headerFooter>
    <oddFooter>&amp;C&amp;P</oddFooter>
  </headerFooter>
  <rowBreaks count="3" manualBreakCount="3">
    <brk id="39" max="16383" man="1"/>
    <brk id="69" max="16383" man="1"/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cigetic</dc:creator>
  <cp:keywords/>
  <dc:description/>
  <cp:lastModifiedBy>Procelnik</cp:lastModifiedBy>
  <cp:revision/>
  <dcterms:created xsi:type="dcterms:W3CDTF">2010-08-31T12:07:20Z</dcterms:created>
  <dcterms:modified xsi:type="dcterms:W3CDTF">2024-07-11T11:25:47Z</dcterms:modified>
  <cp:category/>
  <cp:contentStatus/>
</cp:coreProperties>
</file>