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45" windowWidth="22995" windowHeight="10035"/>
  </bookViews>
  <sheets>
    <sheet name="gradjevinsko obrtnicki" sheetId="4" r:id="rId1"/>
    <sheet name="VIK" sheetId="5" r:id="rId2"/>
    <sheet name="Strojarski radovi" sheetId="1" r:id="rId3"/>
    <sheet name="elektro" sheetId="2" r:id="rId4"/>
    <sheet name="Rekapitualcija" sheetId="6" r:id="rId5"/>
  </sheets>
  <externalReferences>
    <externalReference r:id="rId6"/>
    <externalReference r:id="rId7"/>
  </externalReferences>
  <definedNames>
    <definedName name="__xlnm.Print_Area_2">VIK!$A$1:$BT$186</definedName>
    <definedName name="__xlnm.Print_Titles_2">VIK!#REF!</definedName>
    <definedName name="Excel_BuiltIn_Print_Titles_1_1" localSheetId="0">#REF!</definedName>
    <definedName name="Excel_BuiltIn_Print_Titles_1_1" localSheetId="1">"#REF!"</definedName>
    <definedName name="Excel_BuiltIn_Print_Titles_1_1">#REF!</definedName>
    <definedName name="Excel_BuiltIn_Print_Titles_1_1_3" localSheetId="0">#REF!</definedName>
    <definedName name="Excel_BuiltIn_Print_Titles_1_1_3">#REF!</definedName>
    <definedName name="Excel_BuiltIn_Print_Titles_2_1" localSheetId="0">#REF!</definedName>
    <definedName name="Excel_BuiltIn_Print_Titles_2_1" localSheetId="1">"#REF!"</definedName>
    <definedName name="Excel_BuiltIn_Print_Titles_2_1">#REF!</definedName>
    <definedName name="Excel_BuiltIn_Print_Titles_2_1_3" localSheetId="0">#REF!</definedName>
    <definedName name="Excel_BuiltIn_Print_Titles_2_1_3">#REF!</definedName>
    <definedName name="Excel_BuiltIn_Print_Titles_3">"#REF!"</definedName>
    <definedName name="Excel_BuiltIn_Print_Titles_3_1" localSheetId="0">'[1]ANALITIČKI ISKAZ'!#REF!</definedName>
    <definedName name="Excel_BuiltIn_Print_Titles_3_1" localSheetId="1">"#REF!"</definedName>
    <definedName name="Excel_BuiltIn_Print_Titles_3_1">'[2]ANALITIČKI ISKAZ'!#REF!</definedName>
    <definedName name="Excel_BuiltIn_Print_Titles_3_1_1" localSheetId="0">'[1]ANALITIČKI ISKAZ'!#REF!</definedName>
    <definedName name="Excel_BuiltIn_Print_Titles_3_1_1">'[2]ANALITIČKI ISKAZ'!#REF!</definedName>
    <definedName name="Excel_BuiltIn_Print_Titles_3_1_3" localSheetId="0">'[1]ANALITIČKI ISKAZ'!#REF!</definedName>
    <definedName name="Excel_BuiltIn_Print_Titles_3_1_3">'[2]ANALITIČKI ISKAZ'!#REF!</definedName>
    <definedName name="Excel_BuiltIn_Print_Titles_3_1_3_1" localSheetId="0">'[1]ANALITIČKI ISKAZ'!#REF!</definedName>
    <definedName name="Excel_BuiltIn_Print_Titles_3_1_3_1">'[2]ANALITIČKI ISKAZ'!#REF!</definedName>
    <definedName name="_xlnm.Print_Area" localSheetId="1">VIK!$A$1:$BT$186</definedName>
    <definedName name="_xlnm.Print_Titles" localSheetId="0">'gradjevinsko obrtnicki'!#REF!</definedName>
    <definedName name="_xlnm.Print_Titles" localSheetId="1">VIK!#REF!</definedName>
  </definedNames>
  <calcPr calcId="144525"/>
</workbook>
</file>

<file path=xl/calcChain.xml><?xml version="1.0" encoding="utf-8"?>
<calcChain xmlns="http://schemas.openxmlformats.org/spreadsheetml/2006/main">
  <c r="G19" i="6" l="1"/>
  <c r="G15" i="6"/>
  <c r="G17" i="6" s="1"/>
  <c r="G11" i="6"/>
  <c r="BJ261" i="4"/>
  <c r="F126" i="2"/>
  <c r="F128" i="2"/>
  <c r="F125" i="2"/>
  <c r="F119" i="2"/>
  <c r="F105" i="2"/>
  <c r="F103" i="2"/>
  <c r="F101" i="2"/>
  <c r="F90" i="2"/>
  <c r="F75" i="2"/>
  <c r="F82" i="2"/>
  <c r="F68" i="2"/>
  <c r="F58" i="2"/>
  <c r="F46" i="2"/>
  <c r="F38" i="2"/>
  <c r="BJ110" i="5" l="1"/>
  <c r="BJ111" i="5"/>
  <c r="BJ112" i="5"/>
  <c r="BJ115" i="5"/>
  <c r="BJ120" i="5"/>
  <c r="BJ125" i="5"/>
  <c r="BK134" i="5" s="1"/>
  <c r="BJ110" i="4"/>
  <c r="BJ226" i="4"/>
  <c r="BJ375" i="4"/>
  <c r="BJ415" i="4" s="1"/>
  <c r="BJ171" i="4"/>
  <c r="BJ160" i="4"/>
  <c r="BJ272" i="4" s="1"/>
  <c r="W10" i="4"/>
  <c r="W8" i="4"/>
  <c r="W6" i="4"/>
  <c r="W4" i="4"/>
  <c r="BH64" i="1"/>
  <c r="BJ96" i="5" l="1"/>
  <c r="BK133" i="5" s="1"/>
  <c r="BK135" i="5" s="1"/>
  <c r="BJ158" i="5"/>
  <c r="BK171" i="5" s="1"/>
  <c r="BK23" i="5"/>
  <c r="BK67" i="5" s="1"/>
  <c r="BL62" i="5"/>
  <c r="BK68" i="5" s="1"/>
  <c r="BJ282" i="4"/>
  <c r="BJ297" i="4"/>
  <c r="BJ409" i="4" s="1"/>
  <c r="BJ266" i="4"/>
  <c r="BJ151" i="4"/>
  <c r="BJ270" i="4" s="1"/>
  <c r="BJ274" i="4"/>
  <c r="BJ278" i="4"/>
  <c r="BJ348" i="4"/>
  <c r="BJ411" i="4" s="1"/>
  <c r="BJ123" i="4"/>
  <c r="BJ268" i="4" s="1"/>
  <c r="BJ208" i="4"/>
  <c r="BJ276" i="4" s="1"/>
  <c r="BJ242" i="4"/>
  <c r="BJ280" i="4" s="1"/>
  <c r="BJ368" i="4"/>
  <c r="BJ413" i="4" s="1"/>
  <c r="BJ403" i="4"/>
  <c r="BJ417" i="4" s="1"/>
  <c r="BJ419" i="4" l="1"/>
  <c r="BJ428" i="4" s="1"/>
  <c r="BK69" i="5"/>
  <c r="BK169" i="5" s="1"/>
  <c r="BK170" i="5"/>
  <c r="BJ284" i="4"/>
  <c r="BJ426" i="4" s="1"/>
  <c r="BJ430" i="4" s="1"/>
  <c r="BK172" i="5" l="1"/>
</calcChain>
</file>

<file path=xl/sharedStrings.xml><?xml version="1.0" encoding="utf-8"?>
<sst xmlns="http://schemas.openxmlformats.org/spreadsheetml/2006/main" count="846" uniqueCount="449">
  <si>
    <t>R.br.</t>
  </si>
  <si>
    <t>Opis stavke</t>
  </si>
  <si>
    <t>Jed.mj.</t>
  </si>
  <si>
    <t>Količina</t>
  </si>
  <si>
    <t>Cijena</t>
  </si>
  <si>
    <t>Ukupno</t>
  </si>
  <si>
    <t>1. STROJARSKI RADOVI</t>
  </si>
  <si>
    <t>1.</t>
  </si>
  <si>
    <t xml:space="preserve">Peć na pelet za centralno grijanje  snage 24 kw. Peć mora imati slijedeće karakteristike : mogućnost spajanje dovoda svježeg zraka direktno na peć;
• obloga od keramike;
• velika ladica za pepeo;
• staklo otporno na visoke temperature (800 °) sa sustavom za čišćenje;
• vrata, obloga ložišta i ložište od vrlo debelog lijevanog željeza;
• polukružni izmjenjivač topline sa 12 turbulatorskih cijevi
• digitalni touch screen programator za upravljanje postavkama i radom peći prema tjednom programu;
• Dynamic Combustion System regulira ubacivanje peleta i potrebnog zraka za izgaranje, osiguravajući najveću učinkovitost u svim radnim uvjetima;
• oprema: cirkulacijska pumpa A klase, ekspanziona posuda, sigurnosni ventil, sigurnosni termostat, manometar, slavina za punjenje i pražnjenje;
• standardno ugrađen antikondezacijski ventil </t>
  </si>
  <si>
    <t>kom.</t>
  </si>
  <si>
    <t>2.</t>
  </si>
  <si>
    <t>Standardni dimovodni komlet za Boiler</t>
  </si>
  <si>
    <t>kompl.</t>
  </si>
  <si>
    <t>3.</t>
  </si>
  <si>
    <t>Fasadni dimovodni set  Ø 80 mm.</t>
  </si>
  <si>
    <t xml:space="preserve">4. </t>
  </si>
  <si>
    <t>Bežično upravljanje termostatom</t>
  </si>
  <si>
    <t>5.</t>
  </si>
  <si>
    <t>Radijator limeni ventilski</t>
  </si>
  <si>
    <t>a)</t>
  </si>
  <si>
    <t>V 900 x 1300</t>
  </si>
  <si>
    <t>b)</t>
  </si>
  <si>
    <t>V 900X 600</t>
  </si>
  <si>
    <t>c)</t>
  </si>
  <si>
    <t>V 400 X 600</t>
  </si>
  <si>
    <t>6.</t>
  </si>
  <si>
    <t>Konzola radijatora dimezije 900 mm.</t>
  </si>
  <si>
    <t>7.</t>
  </si>
  <si>
    <t>Odzračni pipac s ispustom 1/2''</t>
  </si>
  <si>
    <t>8.</t>
  </si>
  <si>
    <t>Odzračni pipac  1/2''</t>
  </si>
  <si>
    <t>9.</t>
  </si>
  <si>
    <t>Dvocjevni H ventil 1/2''-3/4'' kutni s niplom za priključak na radijatorski članak</t>
  </si>
  <si>
    <t>10.</t>
  </si>
  <si>
    <t>Termostatska glava M 30X1,5</t>
  </si>
  <si>
    <t>11.</t>
  </si>
  <si>
    <t>Ventil kuglasti s holenderom leptir 3/4''</t>
  </si>
  <si>
    <t>12.</t>
  </si>
  <si>
    <t>Filter za vodu navojni 3/4''</t>
  </si>
  <si>
    <t>13.</t>
  </si>
  <si>
    <t>Fusiotherm prijelaz 0 25-3/4'' mž</t>
  </si>
  <si>
    <t>14.</t>
  </si>
  <si>
    <t>Fusiotherm priključni komplet bijeli 0 16 x 2,0 mm.</t>
  </si>
  <si>
    <t>15.</t>
  </si>
  <si>
    <t xml:space="preserve">Cijev fusiotherm  climatherm u kompletu sa svim potrebnim fazonskim komadima </t>
  </si>
  <si>
    <t>25X3,5</t>
  </si>
  <si>
    <t>m</t>
  </si>
  <si>
    <t>20 x 2,8</t>
  </si>
  <si>
    <t>16 x 2,2</t>
  </si>
  <si>
    <t>16.</t>
  </si>
  <si>
    <t xml:space="preserve">Cijev izolacija kao rubaflex </t>
  </si>
  <si>
    <t>25 x 3,5 - 9/28 mm.</t>
  </si>
  <si>
    <t>20 x 2,8 - 9/22 mm.</t>
  </si>
  <si>
    <t>16 x 2,2 - 9/28 mm.</t>
  </si>
  <si>
    <t>17.</t>
  </si>
  <si>
    <t>Ljepilo za izolaciju</t>
  </si>
  <si>
    <t>kg.</t>
  </si>
  <si>
    <t>18.</t>
  </si>
  <si>
    <t>Traka izolacijska samoljepljiva 50 x 15. mm</t>
  </si>
  <si>
    <t>19.</t>
  </si>
  <si>
    <t>Sitni potrošni materijal potreban kod izvođenja predmetne instalacije grijanja</t>
  </si>
  <si>
    <t>20.</t>
  </si>
  <si>
    <t>Tlačna proba izvedene instalacije prije polaganja estriha</t>
  </si>
  <si>
    <t>21.</t>
  </si>
  <si>
    <t>Montaža predmetne opreme do pune pogonske gotovosti,  regulacija ventila na radijatorskim člancima</t>
  </si>
  <si>
    <t>STROJARSKI RADOVI UKUPNO</t>
  </si>
  <si>
    <t>INVESTITOR:</t>
  </si>
  <si>
    <t>NAZIV GRAĐEVINE:</t>
  </si>
  <si>
    <t>LOKACIJA GRAĐEVINE:</t>
  </si>
  <si>
    <t>TROŠKOVNIK RADOVA</t>
  </si>
  <si>
    <t>PROJEKTANT:</t>
  </si>
  <si>
    <t>DANIELA SISGOREO MORSAN dia.</t>
  </si>
  <si>
    <t>A.  GRAĐEVINSKI RADOVI</t>
  </si>
  <si>
    <t>1. PRIPREMNI I ZAVRŠNI RADOVI</t>
  </si>
  <si>
    <t>1.1.</t>
  </si>
  <si>
    <t xml:space="preserve">Pripremni radovi na gradilištu koje je potrebno izvesti kako bi se gradilište organiziralo u skladu sa važećim propisima Zaštite na radu (osiguranje  terena na kome će se deponirati materijal od rušenja na rekonstrukciji  građevine, potrebne mjere osiguranja rada korisnika postojećeg dijela građevine   koja je u funkciji, postavljanje ograde gradilišta, kontrola dimenzija iz projekta i sl.) uključivo i odvoz eventualnog otpadnog materijala na mjesnu deponiju na udaljenosti do 5 km. </t>
  </si>
  <si>
    <t>kpl.</t>
  </si>
  <si>
    <t>1.2.</t>
  </si>
  <si>
    <t>Demontaža postojećih sljemenjaka i grebena sa višestrešnog krovišta uključivo i odvoz materijala na mjesnu deponiju na udaljenosti do 5 km. Visina vertikalnog transporta do 8,0 m. Sljemenjaci su utopljeni u mort. U cijenu uključiti rad, potrebnu radnu skelu i sve mjere osiguranja. Obračun po m' sljemenjaka.</t>
  </si>
  <si>
    <t>m'</t>
  </si>
  <si>
    <t>1.3.</t>
  </si>
  <si>
    <t>Demontaža postojećih pocinčanih horizontalnih i vertikalnih žlijebova za odvodnju oborinske vode uključivo demontažu kuka, obujmica i koljena, limenih opšava oko konzolne istake a ispod ležećeg oluka , limenih opšava oko dimnjaka , prozorskih limenih klupčica i odvoz materijala na mjesnu deponiju na udaljenosti do 5 km. Visina vertikalnog transporta do 12,0 m. U cijenu uključiti rad, potrebnu radnu skelu i sve mjere osiguranja. Obračun po m' demontiranih limenih djelova  bez obzira na razvijenu širinu.</t>
  </si>
  <si>
    <t>žljebovi</t>
  </si>
  <si>
    <t>klupčice</t>
  </si>
  <si>
    <t>1.4.</t>
  </si>
  <si>
    <t>Kompletna demontaža postojećeg  falcanog  crijepa i krovnih drvenih letvi ,   sa višestrešnog krovišta uključivo i odvoz materijala na mjesnu deponiju na udaljenosti do 5 km. Visina vertikalnog transporta do 8,0 m. U cijenu uključiti rad, potrebnu radnu skelu i sve mjere osiguranja. Obračun po m2 kose krovne plohe.</t>
  </si>
  <si>
    <t>m2</t>
  </si>
  <si>
    <t>1.5.</t>
  </si>
  <si>
    <t>Zamjena - demontaža  postojeće dotrajale drvene krovne konstrukcije višestrešnog  krovišta uključivo  (rog, nazidnice, podrožnice, razupore, klješta, mjena - pajanata )  i odvoz materijala na mjesnu deponiju na udaljenosti do 5 km. Visina vertikalnog transporta do 8,0 m. U cijenu uključiti rad, potrebnu radnu skelu i sve mjere osiguranja krovne konstrukcije prilikom zamjene (sistem krova dvostruka visulja). Obračun po m2 zamjene krovnih elemenata.</t>
  </si>
  <si>
    <t>1.6.</t>
  </si>
  <si>
    <t xml:space="preserve">Demontaža  postojećih  drvenih  dvostrukih  dvokrilnih prozora  iz zidova od opeke širine  cca 25 cm s unutrašnjom drvenom klupčicom širine cca 25 cm  na objektu. Uključivo obijanje špaleta koje je potrebno izvesti kako bi se mogla obaviti demontaža i odvoz šuta i demontiranih prozora na mjesnu deponiju na udaljenosti do 5 km. U cijenu uključiti rad i radnu skelu. Obračun po komadu demontiranog prozora. </t>
  </si>
  <si>
    <t>veličina do 2,0 m2</t>
  </si>
  <si>
    <t>veličina preko 2,0 m2</t>
  </si>
  <si>
    <t>1.7.</t>
  </si>
  <si>
    <t xml:space="preserve">Demontaža postojećih drvenih i aluminijskih  vrata komplet s dovratnicima , krilima vrata i pokrovnim lajsnama na objektu. Uključivo obijanje špaleta koje je potrebno izvesti kako bi se mogla obaviti demontaža i odvoz šuta i demontiranih vrata na mjesnu deponiju na udaljenosti do 5 km. U cijenu uključiti rad i radnu skelu. Obračun po komadu demontiranih vrata. </t>
  </si>
  <si>
    <t>veličina 1,5-2,5 m2</t>
  </si>
  <si>
    <t>1.8.</t>
  </si>
  <si>
    <t>1.9.</t>
  </si>
  <si>
    <t>Strojno   razbijanje  slojeva  postojećeg poda dijela prizemlja  koji se satoji od   betonske podloge  d = 12,00 cm i šljunka u  sloju debljine od cca 65 cm  . U cijenu uključiti rad, ( utovar - istovar - ) horizontalni i vertikalni transport , odvoz na mjesni deponij udaljen do 5,00 km uz sve mjere osiguranja. Obračun po m2 površine poda.</t>
  </si>
  <si>
    <t>1.10.</t>
  </si>
  <si>
    <t>Strojno   razbijanje armirano   betonske pasice oko  prizemlja  koji se satoji od   betonske podloge  d = 15,00 cm i šljunka u  sloju debljine od cca 20 cm  . U cijenu uključiti rad, ( utovar - istovar - ) horizontalni i vertikalni transport , odvoz na mjesni deponij udaljen do 5,00 km uz sve mjere osiguranja. Obračun po m2 površine poda.</t>
  </si>
  <si>
    <t>1.11.</t>
  </si>
  <si>
    <t>1.12.</t>
  </si>
  <si>
    <t>Montaža i demontaža građevinske skele oko dimnjaka u tavanu radi zidanja  gornjeg dijela dimnjačkog završetka visine cca 4 m s osiguranjem svih mjera zaštite na radu.</t>
  </si>
  <si>
    <t>1.13.</t>
  </si>
  <si>
    <t xml:space="preserve">Zaštita krovnih površina (montaža i demontaža) za vrijeme radova, kako bi se spriječilo bilo kakvo oštećenje i prokišnjavanje u donje strukture krovišta ili samog objekta. Ovdje je uključena dobava cerada i samo jedno pokrivanje krovišta, odnosno raskrivanje. Broj raskrivanja i pokrivanja ceradom u svrhu zaštite krovišta je obveza izvođača. Obračun po m2. </t>
  </si>
  <si>
    <t xml:space="preserve">Višekratno čišćenje okoliša građevine i prostora tavana i prizemlja tijekom izvedbe i nakon završetka grubih i finih radova sa odvozom otpada na gradilišnu deponiju. </t>
  </si>
  <si>
    <t>Predviđa se čišćenje minimalno tri puta u toku izgradnje i finalno čišćenje nakon završetka radova. Obračun po m2 tlocrtne neto površine građevine, odnosno okoliša.</t>
  </si>
  <si>
    <t>čišćenje objekta</t>
  </si>
  <si>
    <t>čišćenje okoliša</t>
  </si>
  <si>
    <t xml:space="preserve">Utovar i odvoz otpadnog materijala sa gradilišne deponije na mjesnu deponiju na udaljenosti do 5 km. Obračun po m3 odvezenog i deponiranog materijala obračunatog bez koeficijenta rastresitosti za pojedine materijale. 2. </t>
  </si>
  <si>
    <t>PRIPREMNI I ZAVRŠNI RADOVI UKUPNO:</t>
  </si>
  <si>
    <t>2.ZEMLJANI RADOVI</t>
  </si>
  <si>
    <t>2.1.</t>
  </si>
  <si>
    <t>Strojni i ručni  iskop zemlje u tlu  III kategorije za izvedbu pasice oko objekta sa pravilnim zasjecanjem bočnih strana iskopa , planiranjem dna iskopa na horizontalu sa točnošću ± 2 cm uz potrebno nabijanje i odvozom iskopanog materijala na mjesnu deponiju udaljenu do 5 km.</t>
  </si>
  <si>
    <t>m3</t>
  </si>
  <si>
    <t>2.2.</t>
  </si>
  <si>
    <t>Dobava, razastiranje, planiranje i nabijanje granuliranog šljunčanog materijala. Potrebna zbijenost MS=30 MPa. Obračun po m3 ugrađenog i zbijenog šljunčanog materijala..</t>
  </si>
  <si>
    <t xml:space="preserve">Šljunčani materijal u sloju debljine d= 20 cm koji se izvodi ispod donje betonske podloge prizemlja objekta.  </t>
  </si>
  <si>
    <t xml:space="preserve">Šljunčani materijal u sloju debljine d= 20 cm koji se izvodi ispod donje betonske podloge prizemlja pasice oko  objekta.  </t>
  </si>
  <si>
    <t>ZEMLJANI RADOVI UKUPNO:</t>
  </si>
  <si>
    <t>3. BETONSKI I ARMIRANOBETONSKI RADOVI</t>
  </si>
  <si>
    <t>3.1.</t>
  </si>
  <si>
    <t>Betoniranje armirano  betonskih pasice oko građevine u širini 1,00 m D = 15,00 cm od građevine, betonom TČB-C25/30 u dvostranoj glatkoj oplati. U cijenu je uključena dobava, ugradba i njega svježeg betona. Armatura se obračunava posebno. Obračun po m³ ugrađenog betona s potrebnom jednostranom  oplatom po m² i dilatacijama na svakih 1,oo  m I pasice. U cijenu uključiti i ostavljanje potrebnih otvora u nadtemeljima za prolaz instalacija.</t>
  </si>
  <si>
    <t>Betoniranje podne i stropne lagano armirane (čeličnim vlaknima) cementne  glazure  debljine d=5 i 6 cm,. Betonira se preko ekestrudiranog i  ekspandiranog  polistirena i polietilenske folije d= 0,25 mm na podu   i stropu prizemlja. U cijenu je uključena dobava, ugradba i njega svježeg betona i ručno zaglađivanje gornje površine podne cementne glazure. Glazuru  armirati   čeličnim vlaknima   koja je uračunata u cijenu stavke kao. Obračun po m2 ugrađenog betona i  vlakna.</t>
  </si>
  <si>
    <t xml:space="preserve">beton +  čelična vlakna d= 6 cm - pod prizemlja   </t>
  </si>
  <si>
    <t xml:space="preserve">beton +  čelična vlakna d= 5 cm - strop prizemlja </t>
  </si>
  <si>
    <t>3.2.</t>
  </si>
  <si>
    <t>Izrada, dostava i ugradnja novih AB kapa dimnjaka d=5-7 cm, dimenzija prema postojećim dimnjacima sa prepustom i okapnicom iz betona  TČB C 25/30, ARMIRATI Q MREŽOM 131. Stavka podrazumijeva nabavu i dostavu potrebnog materijala, sav rad i sredstva za rad s ugradbom kapa.</t>
  </si>
  <si>
    <t>postojećim dimnjacima sa prepustom i okapnicom iz betona  TČB C 25/30, ARMIRATI Q MREŽOM 131. Stavka podrazumijeva nabavu i dostavu potrebnog materijala, sav rad i sredstva za rad s ugradbom kapa.</t>
  </si>
  <si>
    <t>beton</t>
  </si>
  <si>
    <t>oplata</t>
  </si>
  <si>
    <t>gotove kape - alternativa</t>
  </si>
  <si>
    <t>veličine 55/55 cm</t>
  </si>
  <si>
    <t>BETONSKI I ARMIRANOBETONSKI RADOVI UKUPNO:</t>
  </si>
  <si>
    <t>4. ARMIRAČKI RADOVI</t>
  </si>
  <si>
    <t>4.1.</t>
  </si>
  <si>
    <t>Dobava, čišćenje, sječenje, doprema na gradičlišni deponij, unutrašnji transport, postavljanje i vezivanje.</t>
  </si>
  <si>
    <t>podna ploča i pasica ploča- mreža MGA Q 503 x1</t>
  </si>
  <si>
    <t>ARMIRAČKI  RADOVI UKUPNO:</t>
  </si>
  <si>
    <t>5. IZOLATERSKI RADOVI</t>
  </si>
  <si>
    <t>5.1.</t>
  </si>
  <si>
    <t>Nabava  materijala i doprema na gradilište, te izrada horizontalne hidroizolacije podne ploče , sa trakama od oksidiranog bitumena V-4 varenim vrućim postupkom sa potrebnim preklopima. Podloga za izradu kvalitetne hidroizolacije mora biti nosiva , glatka , bez prašine  i čista , sva mjestimična oštećenja an aprvoj betonskoj podlozi treba sanirati . Prije postavljanja hidroizolacije podlogu je potrebno premazati hladnim bitumenskim premazom. U cijenu uključen sav rad i materijal. Obračun po m2 izvedene hidroizolacije.</t>
  </si>
  <si>
    <t>5.2.</t>
  </si>
  <si>
    <t>5.3.</t>
  </si>
  <si>
    <t xml:space="preserve">Dobava materijala i postava ploča od EPS-a prema HRN EN 13163  kao toplinske i zvučne izolacije stropa  prizemlja jednako vrijedan kao Novolit s parnom branom -al folija 0,05 mm. </t>
  </si>
  <si>
    <t>Postavljaju se na izvedenu armirano betonsku stropnu ploču. Preko ploča polistirena na stropu  prizemlja  se postavlja sloj PE folije debljine 0,25 mm koji se uz rubove povlači uz zid za visinu glazure. U cijenu je uključen rad, materijal i priprema podloge. Obračun po m2 izvedene izolacije s al. folijom i pe folijom.</t>
  </si>
  <si>
    <t>izolacija d=14 cm (7+7) + parna brana</t>
  </si>
  <si>
    <t>IZOLATERSKI UKUPNO:</t>
  </si>
  <si>
    <t>6. FASADERSKI RADOVI</t>
  </si>
  <si>
    <t>−</t>
  </si>
  <si>
    <t>SAMOTERMA - polimerni -cementni mort</t>
  </si>
  <si>
    <t>SAMOTERMA  GLET</t>
  </si>
  <si>
    <t>STIROPOR EPS F (prema HRN EN 13163) d= 15 cm</t>
  </si>
  <si>
    <t>STIROPOR XPS (prema HRN EN 13499) d= 5 cm</t>
  </si>
  <si>
    <t xml:space="preserve">ARMIRAJUĆA STAKLENA MREŽICA, PRIČVRSNICE, SOKLI PROFIL I KUTNI PROFIL S MREŽICOM </t>
  </si>
  <si>
    <t>Završna obrada fasade glatka. Odabrati fasadni toplinski sustav jednog od proizvođača sustava (npr."Samoborka" Samobor") i radove izvoditi u svemu prema uputama proizvođača sustava uz kontrolu njegovog tehnologa.</t>
  </si>
  <si>
    <t>Stavka uključuje obradu špaleta  EPS -om 2-5 cm .</t>
  </si>
  <si>
    <t>Sve podloge (zid od opeke, betona, porobetona, konzolne istake krova) moraju biti čiste, čvrste, suhe, nesmrznute, bez ostataka oplatnih ulja i soli od iscvjetavanja. Spojeve različitih materijala obavezno rabicirati pocinčanim punktiranim rabicom 25x25x0,9 ili staklenom mrežicom Samoborka SM 10 R.</t>
  </si>
  <si>
    <t>Postaviti sokl i kutne profile TERAFIKSOM.</t>
  </si>
  <si>
    <t>Radove izvoditi u svemu prema uputama proizvođača materijala koji se ugrađuju (način ugradbe, pričvršćenja i ostalo definirano je prospektima dobavljača</t>
  </si>
  <si>
    <t xml:space="preserve">Obračun po m2 kompletno izvedenog fasadnog sustava. U cijeni predvidjeti rad, materijal, pripremu podloge, početni profil i sve potrebne lajsne koje se ugrađuju po katalogu proizvođača, rabic pletivo i ostalo. Na izvedeni fasadni sustav daje se garancija 10 godina. </t>
  </si>
  <si>
    <t>zid : EPS d =5 cm</t>
  </si>
  <si>
    <t xml:space="preserve">zid: XPS d =5 cm a </t>
  </si>
  <si>
    <t xml:space="preserve">sokl: XPS d =3 cm a </t>
  </si>
  <si>
    <t>6.2.</t>
  </si>
  <si>
    <t xml:space="preserve">Završna obrada fasadnih ploha SILIKATNOM zaštitno dekorativnom žbukom za završnu obradu ETICS -a granulacije 1,5 mm u tonu po odabiru projektanta u dva tona. Broj premaza i svi radovi na bojanju fasade izvode se u svemu prema uputama tehnologa isporučitelja fasadnog sustava i isporučitelja fasadne boje. </t>
  </si>
  <si>
    <t xml:space="preserve">Radovi izrade fasadnog sustava moraju biti usklađeni sa radovima na bojanju fasade. U cijenu uključiti rad, materijal i sve potrebne predradnje prije bojanja fasade (čišćenje, impregniranje, grundiranje i sl.). Fasadna skela je posebno obračunata. Obračun po m2 obojane fasade. Na izvedenu fasadnu boju daje se garancija 10 godina. </t>
  </si>
  <si>
    <t>6.3.</t>
  </si>
  <si>
    <t>Izrada sokla fasade od kurilplasta za vanjske površine sa svim potrebnim međuslojevima  i materijalom za pričvršćenje . Izrada prema uputstvu proizvođača.</t>
  </si>
  <si>
    <t>Uključivo izravnavanje plohe sokla,sve pripreme, dobavau materijaal jednako vrjedne kao Samoborka iz Samobora sa svim potrebnim sredstvima ugradbe. Struktura i boja teraplasta u tonu po odabiru projektanta.  Obračun po m2 obrađenog sokla.</t>
  </si>
  <si>
    <t>6.4.</t>
  </si>
  <si>
    <t>Dobava, montaža i demontaža cijevne fasadne skele visine do 11,0 m’ sa svim potrebnim ukrućenjima i sidrenjima. Skelu izvesti prema "Pravilniku o zaštiti na radu u građevinarstvu". Bazna-radna ploha se izvodi od mosnica. U cijenu je uključena i postava na vanjski dio skele jutenih ili plastificiranih traka kao zaštite fasade od sunca, zaštite od pada predmeta, prašine i sl. Prije izvedbe izvoditelj je dužan izraditi projekt skele sa svim predvidivim mjerama sigurnosti kod postave, učvršćenja te osiguranja uvjeta za siguran rad i zaštitu radnika i prolaznika. Obračun po m2 ortogonalne projekcije skele na fasadu.</t>
  </si>
  <si>
    <t>FASADERSKI UKUPNO:</t>
  </si>
  <si>
    <t>7. ZIDARSKI RADOVI</t>
  </si>
  <si>
    <t>7.1.</t>
  </si>
  <si>
    <t>Žbukanje dimnjaka . Potrebno očistiti podlogu i fuge,  izvršiti špricanje rijetkim cementnim mortom, gruba žbuka od produžnog cementnog morta M-5, fina žbuka od prosijanog vapnenog morta M-2,5. Stavka podrazumjeva nabavu, dobavu i ugradnju materijala (cementni i vapneni mort) uz sav potreban rad, (čišćenje podloge) i sredstva za rad. 
Točne količine utvrditi građevinskom knjigom!</t>
  </si>
  <si>
    <t>7.2.</t>
  </si>
  <si>
    <t xml:space="preserve">Žbukanje   i sanacija (obijanje dijelova žbuke) špaleta oko postojećih prozora i vrata nakon zamjene istih za razliku (dvostrukih - jednostrukih prozora).  </t>
  </si>
  <si>
    <t xml:space="preserve">Potrebno očistiti podlogu i fuge, na dijelovima od dotrajale žbuke , izvršiti špricanje rijetkim cementnim mortom, gruba žbuka od produžnog cementnog morta M-5, fina žbuka od prosijanog vapnenog morta M-2,5. Stavka podrazumjeva nabavu, dobavu i ugradnju materijala (cementni i vapneni mort) uz sav potreban rad, (čišćenje podloge) i sredstva za rad. </t>
  </si>
  <si>
    <t>7.3.</t>
  </si>
  <si>
    <t xml:space="preserve">Zidanje  dimnjaka  punom opekom NF u PCM. Stavka podrazumijeva nabavu i dostavu potrebnog materijala, sav rad i sredstva za rad. </t>
  </si>
  <si>
    <t>ZIDARSKI UKUPNO:</t>
  </si>
  <si>
    <t>8. TESARSKI RADOVI</t>
  </si>
  <si>
    <t>Sve drvene elemente za krov obavezno premazati insekticidno - fungicidnim premazom što je uračunato u datim jediničnim cijenama.</t>
  </si>
  <si>
    <t>8.1.</t>
  </si>
  <si>
    <t xml:space="preserve">Ponovna montaža nove  višestrešne  krovne konstrukcije. U stavku. je uključeno  zamjena i ugradnja svih  dijelova konstrukcije od nove borove građe I klase.  Prema procjeni za zamjenu je potrebno  cca 3,0 m3. Staru građu treba tesarski pripasati novoj građi. U cijenu stavke uključena je izrada tesarskih vezova, pregled krovne konstrukcije i zamjena oštećenih dijelova novima. </t>
  </si>
  <si>
    <t>Svi spojevi trebaju se pravilno tesarski obraditi uz primjenu spojnih sredstava (vijaka, čavala, pijavica, plosnog željeza). Ukupna visina konstrukcije je cca 3,00 -  m, a raspon  5,50 m.  Krovna konstrukcija je dvostrešna. U cijenu stavke su uključeni svi prijenosi , donosi , krojenja . montaža i nabava borovine I klase. Sav pregled oko zamjene građe i pregleda elementa krova izvoditelj radova je dužan obaviti s nadzornim inženjerom.</t>
  </si>
  <si>
    <t>8.2.</t>
  </si>
  <si>
    <t>Letvanje drvene krovne konstrukcije drvenim letvama 4x5 cm za pokrov biber  crijepom. Izrađuju se od četinara II klase. Letve se  čavlima pričvršćuju na rogove. Razmak letvi propisuje isporučitelj crijepa kojim se pokriva krovište. U cijenu uključiti rad, materijal, sva pričvrsna sredstva i radnu skelu. Obračun po m2 kose krovne plohe.</t>
  </si>
  <si>
    <t>TESARSKI UKUPNO:</t>
  </si>
  <si>
    <t>9. KROVOPOKRIVAČKI RADOVI</t>
  </si>
  <si>
    <t>9.1.</t>
  </si>
  <si>
    <t>Pokrivanje višestrešnog krovišta  utorenim crijepom. Crijep se postavlja na drvene krovne letve. Svaki treći red crijepa se čavlima pričvršćuje u krovnu letvu. Način pokrivanja jednostruki gusti. Na krovnu plohu prema uputama isporučtelja crijepa ugraditi fazonske komade crijepa za ventilaciju krovišta (cca 10 kom / 100 m2). Svi radovi na postavljanju crijepa izvode se prema uputama isporučitelja crijepa. Obračun crijepa po m2 kose krovne plohe, obračun odzračnika po komadu. U cijenu je uključen rad, materijal, radna skela i svi fazonski komadi prema uputama isporučioca crijepa, izuzev sljemenjaka, odzračnika i snjegobrana koji su posebno obračunati.</t>
  </si>
  <si>
    <t xml:space="preserve">utoreni crijep </t>
  </si>
  <si>
    <t>9.2.</t>
  </si>
  <si>
    <t>Pokrivanje sljemena i grebena tipskim sljemenjacima za utoreni  crijep. Ugradnja sljemenjaka "u suho" prema uputama isporučitelja crijepa.Obračun po m' kompletno postavljenog sljemenjaka. U cijenu je uključen rad, materijal i sav pričvrsni pribor.</t>
  </si>
  <si>
    <t>KROVOPOKRIVAČKI RADOVI UKUPNO:</t>
  </si>
  <si>
    <t>REKAPITULACIJA GRAĐEVINSKIH RADOVA</t>
  </si>
  <si>
    <t>PRIPREMNI I ZAVRŠNI RADOVI</t>
  </si>
  <si>
    <t>ZEMLJANI RADOVI</t>
  </si>
  <si>
    <t>BETONSKI I ARMIRANOBETONSKI RADOVI</t>
  </si>
  <si>
    <t>4.</t>
  </si>
  <si>
    <t>ARMIRAČKI RADOVI</t>
  </si>
  <si>
    <t>IZOLATERSKI RADOVI</t>
  </si>
  <si>
    <t>FASADERSKI RADOVI</t>
  </si>
  <si>
    <t>ZIDARSKI RADOVI</t>
  </si>
  <si>
    <t>TESARSKI RADOVI</t>
  </si>
  <si>
    <t>KROVOPOKRIVAČKI RADOVI</t>
  </si>
  <si>
    <t>GRAĐEVINSKI RADOVI UKUPNO:</t>
  </si>
  <si>
    <t>B.  OBRTNIČKI RADOVI</t>
  </si>
  <si>
    <t>1. STOLARSKI RADOVI</t>
  </si>
  <si>
    <t>Dobava i ugradba krovnog prozora za izlaz na krov, 54 x 83 cm (JEDNAKOVRIJEDNO VELUX GVT) s bočnim otvaranjem krila, tri položaja za prozračivanje, s izolacijskim staklom (3mm+10mm argon+3mm vanjsko kaljeno staklo). Opšav integriran u konstrukciju prozora, sa svim potrebitim okovom. Sve  stavke moraju imati atest. Potrebne mjere izvršiti na licu mjesta. Ugradnju izvršiti prema uputstvima proizvođača.</t>
  </si>
  <si>
    <t xml:space="preserve">Dobava i ugradba krovnog prozora dimenzija 55 x 78 cm (JEDNAKOVRIJEDNO VELUX GGU 0059). Drvena jezgra obložena zaštitnim slojem od bijelog poliuretana, izvana pokrovni profil od antracit-sivo bojanog aluminija (JEDNAKOVRIJEDNO RAL CLASSIC 7043), sa središnjim ovijesom, ručkom za otvaranje s gornje strane, ventilacijskim preklopom, dvostruko britvenje, energatsko kaljeno staklo (4mm + 16mm+4mm vanjsko kaljeno). Ugraditi termo i hidroizolacijski set (JEDNAKOVRIJEDNO VELUX BDX). Sve skupa s setom za ugradnju (JEDNAKOVRIJEDNO VELUX), sa svim potrebitim okovima. Sve  stavke moraju imati atest. Potrebne mjere izvršiti na licu mjesta. Ugradnju izvršiti prema uputstvima proizvođača. </t>
  </si>
  <si>
    <t>STOLARSKI RADOVI UKUPNO:</t>
  </si>
  <si>
    <t>2. LIMARSKI RADOVI</t>
  </si>
  <si>
    <t>Napomena: Sve detalje limarskih radova uskladiti sa nadzornim inženjerom i projektantom.</t>
  </si>
  <si>
    <t>Izrada i montaža kvadratnih horizontalnih žlijebova dimenzija 14x14 cm za odvodnju oborinske vode sa krova objekta.</t>
  </si>
  <si>
    <t>Izrađuju se od pocinčanog bojanog  lima d= 0,55 mm , u Ral-u  po odabiru projektanta razvijene širine 45 cm. Komplet sa materijalom za pričvršćenje. U cijenu su uključene vrijednosti svih radova i materijal. Fasadna skela po potrebi. Obračun po m' kompletno postavljenog žlijeba.</t>
  </si>
  <si>
    <t>Izrada i montaža vertikalnih žlijebova dimenzija 14x14 cm za odvodnju oborinske vode, uključivo redukcija i opšav na spoju vertikale i lijevano željezne cijevi . Žlijebovi se izrađuju od bojanog pocinčanog lima d= 0,55 mm razvijene širine 60 cm. Uključivo koljena i pričvrsni materijal i spoj na lijevano željezne vertikale. U cijenu su uključene vrijednosti svih radova i materijal. Fasadna skela po potrebi. Obračun po m' kompletno izvedenog žlijeba, odnosno po komadu lijevanoželjezne vertikale.</t>
  </si>
  <si>
    <t>limeni vertikalni žlijebovi, uključivo koljena, redukcije i opšav na spoju sa lijevanoželjeznim vertikalama.</t>
  </si>
  <si>
    <t>lijevano željezne vertikale promjera 16 cm sa tipskom revizijom i spojem na odvodnu PVC cijev u zemlji. Visina vertikale 1,6 m. Obračun po komadu izvedene vertikale.vi</t>
  </si>
  <si>
    <t xml:space="preserve">montaža postojećeg horizontalnog i vertikalnog oluka </t>
  </si>
  <si>
    <t>2.3.</t>
  </si>
  <si>
    <t>Izrada i montaža krovne uvale  krova. Izrađuje se od bojanog bojanog  lima d= 0,55 mm, u Ral-u po izboru projektanta. Razvijena širina okapnice 85 cm s potrebnim materijalom za pričvršćenje.U cijenu su uključene vrijednosti svih radova i materijal. Fasadna skela po potrebi. Obračun po m' kompletno postavljene uvale.</t>
  </si>
  <si>
    <t>2.4.</t>
  </si>
  <si>
    <t xml:space="preserve">Izrada i montaža okapnice -  opšava dimnjaka na kosini krova s dimnjakom. Izrađuje se od bojanog pocinčanog  lima d= 0,55 mm, u Ral-u po izboru projektanta. </t>
  </si>
  <si>
    <t>Izrada i montaža okapnice -  opšava dimnjaka na kosini krova s dimnjakom. Izrađuje se od bojanog pocinčanog  lima d= 0,55 mm, u Ral-u po izboru projektanta. Razvijena širina opšava  55 cm s potrebnim materijalom za pričvršćenje.U cijenu su uključene vrijednosti svih radova i materijal. Fasadna skela po potrebi . Obračun po kom kompletno postavljenog  opšava.</t>
  </si>
  <si>
    <t>veličine 45/45 cm</t>
  </si>
  <si>
    <t>2.5.</t>
  </si>
  <si>
    <t>Izrada i montaža prozorskih klupčica na fasadnim prozorima. Izrađuju se od obojenog aluminijskog plastificiranog  lima d=2,00 mm razvijene širine 40 cm.</t>
  </si>
  <si>
    <t>Uključivo potrebni materijal za pričvršćenje. Fasadna skela je u cijeni. U cijenu su uključene vrijednosti svih radova i materijal. Obračun po m' kompletno postavljene prozorske klupčice.</t>
  </si>
  <si>
    <t>2.6.</t>
  </si>
  <si>
    <t>Demontaža  postojećeg završnog vjetrovnog lima   sa  kosog krova s  postavljanjem novog završnog bojanog aluminijskog   lima d=0,55mm u RALU-u po odabiru projektanta s okapnicama u odnosu na pročelj 4 cm   i zida r. š 45 cm.</t>
  </si>
  <si>
    <t>skidanje postojećeg vjetrovnog lima</t>
  </si>
  <si>
    <t>skidanje postojećeg sudara krova i zida lima</t>
  </si>
  <si>
    <t xml:space="preserve">novi vjetrovni lim </t>
  </si>
  <si>
    <t>2.7.</t>
  </si>
  <si>
    <t xml:space="preserve">Izrada i montaža trokutastih snjegobrana (jednakovrijedan BRAMAC). Izrađuju se od  bojanog aluminijskog lima d=0,60 mm.Širina trake 10 cm, dužna trake 50 cm. Visina okomitog dijela 10 cm.Izvedba snjegobrana i način pričvršćenja u svemu prema detaljima isporučitelja snjegobrana. Postavljanje naizmjenično na 50 cm osno po horizontali i na 30 cm po vertikali u dva reda.Uključivo potrebni materijal za pričvršćenje. U cijenu su uključene vrijednosti svih radova i materijala. </t>
  </si>
  <si>
    <t>U cijenu su uključene vrijednosti svih radova i materijala. Obračun po m' kompletno postavljenog snjegobrana + točkasto po cijeloj površini krova po kom.snjegobrana</t>
  </si>
  <si>
    <t>točkasti 2 kom po m2</t>
  </si>
  <si>
    <t>kom</t>
  </si>
  <si>
    <t>2.8.</t>
  </si>
  <si>
    <t>Izrada i montaža opšava strehe višestrešnog  krova. Izrađuju se od obojenog aluminijskog bojanog  lima d=0,60 mm razvijene širine strehe680  cm s svom pomoćnom podkonstrukcijom. Uključivo potrebni materijal za pričvršćenje. Fasadna skela je u cijeni. U cijenu su uključene vrijednosti svih radova i materijal. Obračun po mI kompletno postavljenog opšava na rogovima - streha.</t>
  </si>
  <si>
    <t>2.9.</t>
  </si>
  <si>
    <t xml:space="preserve">Izrada opšava od aluminijskog bojanog lima d=0,60mm, na sudaru kosog krova sa sudarom zida. Opšav razvijene širine 33cm. Iznad opšava postavlja se okapnica iz bojanog lima d=0,60mm razvijene širine 15cm. Okapnica se pričvršćuje vijcima u zid. Boja po odabiru projektanta. Komplet sa materijalom za pričvršćivanje. U cijenu su uključene vrijednosti svih radova i materijal. Fasadna skela je posebno obračunata. Obračun po m' kompletno postavljenog opšava. </t>
  </si>
  <si>
    <t>LIMARSKI RADOVI UKUPNO:</t>
  </si>
  <si>
    <t>3. KERAMIČARSKI RADOVI</t>
  </si>
  <si>
    <t xml:space="preserve">Popločavanje podova protukliznim  keramičkim pločicama u prizemlju  I klase debljine 8 mm. Postava pločica fuga na fugu š =3mmu cementni mort debljine cca  2 cm (uključen u cijenu). Veličina pločica 20X20-33x33 ili 20x60 cm, u boji po izboru projektanta. Nabavna cijena pločica cca 60- 70 kn/m2 (bez PDV-a). U cijenu uključiti vrijednosti svih radova i materijal s ugrađenim soklom visine 10 cm od istih pločica. </t>
  </si>
  <si>
    <t>Obračun po m2 popločane površine gotovog poda + sokli. Postavljanje pod kutem od 45 stupnjeva i ravno - za isto dogovoriti s projektantom.</t>
  </si>
  <si>
    <t xml:space="preserve">Popločavanje zidova čajne kuhinje, keramičkim pločicama I klase debljine min 6mm. Veličina pločica po odabiru projektanta (dvije boje). Nabavna cije pločica 90,00kn/m². Postava pločica fuga na fugu ljepljenim ljepilom netopivim u vodi i kitanjem, odnosno fugiranjem fuga kitom za tu namjenu, a u svemu prema uputi proizvođača ljepila, odnosno kita. Visina opločenja h= 3,00m. U cijenu uključiti vrijednosti svih potrebnih radova, materijal i plastične tipske profile koji se ugrađuju na spojevima zid-zid, zid-pod. Obračun po m² popločane površine zida. </t>
  </si>
  <si>
    <t>KERAMIČARSKI RADOVI UKUPNO:</t>
  </si>
  <si>
    <t>4. SOBOSLIKARSKO-LIČILAČKI RADOVI</t>
  </si>
  <si>
    <t>Ličenje postojećih unutrašnjih zidova i sstropova bojom u tonu po izboru projektanta sa svim potrebnim predradnjama koje predviđa građevinska norma . Predvidjeti bojanje u jednom tonu. U cijenu stavke uračunati sve neophodne predradnje (struganje stare boje, brušenje i čišćenje, neutraliziranje, kitanje manjih oštećenja i pukotina, impregniranje,gletanje, brušenje i otprašivanje).  U cijenu uključiti vrijednosti svih potrebnih radova i  materijala. Obračun po m2 oličenih  zidova i stropova.</t>
  </si>
  <si>
    <t>SOBOSLIKARSKO-LIČILAČKI  RADOVI UKUPNO:</t>
  </si>
  <si>
    <t>5. PVC STOLARIJA</t>
  </si>
  <si>
    <t xml:space="preserve">PVC stolariju  izvesti od standardnih pvc peterokomornih  profila minimalne dubine profila d=7,00 cm. Profili moraju imati mogućnost skupljanja i drenaže kondenzata. Ustakljenje izvesti trostrukim IZO staklom (4/16/4/16/4) s plinovitim punjenjem, low-e premazom i trostrukim brtvljenjem s definiranim maximalnim koeficijentom prolaska topline za cijeli prozor 1,10 W/m2K. </t>
  </si>
  <si>
    <t>U cijenu uključiti izradu, transport do gradilišta i mjesta ugradnje, ugradbu, ustakljenje, sav potreban okov (uključivo brave, ključevi, ventusi za otklopna krila na visini i dr), brtvljenje, purpen pjenu. Svi okovi moraju biti kvalitetni i atestirani. Radovi i materijal do potpune gotovosti. Sve stavke izraditi prema shemama, te priložiti dokaze o kvaliteti ugrađenih materijala (ateste za prozore, fasadne stijene i vrata). Sve dimenzije uzeti na licu mjesta. Sve  stavke moraju imati atest.</t>
  </si>
  <si>
    <t xml:space="preserve"> Veličina prozora:</t>
  </si>
  <si>
    <t>POZ 1 - veličine 140/140  cm</t>
  </si>
  <si>
    <t>POZ 2 - veličine 140/160  cm</t>
  </si>
  <si>
    <t>POZ 3 - veličine 40/40  cm</t>
  </si>
  <si>
    <t>Isto kao POZ 1 samo je prozor jednokrilni bez rolete. Sastoji se od jednog otklopno-zaokretnog krila.  Ustakljenje izvesti trostrukim IZO staklom (4/16/4/16/4) s plinovitim punjenjem, low-e premazom i trostrukim brtvljenjem s definiranim maximalnim koeficijentom prolaska topline za cijeli prozor 1,10 W/m2K.Uključen okov. Obračun po komadu kompletno ugrađenog prozora bez rolete</t>
  </si>
  <si>
    <t>POZ 4 - veličine 100/130  cm</t>
  </si>
  <si>
    <t>POZ 5 - veličine 80/100  cm</t>
  </si>
  <si>
    <t>Dobava i ugradba  ulaznih jednokrilnih poluustakljenih  zaokretnih vrata u zid od opeke. Ustakljenje izvesti trostrukim IZO staklom (4/16/4/16/4) s plinovitim punjenjem, low-e premazom i trostrukim brtvljenjem s definiranim maximalnim koeficijentom prolaska topline za cijeli prozor 1,10 W/m2K. Uključen okov, brava, cilindar, ostakljenje, par kvaka sa štitnikom, ključevi . Obračun po komadu kompletno ugrađenih vrata . Krila vrata su po horizontali podjeljena prečkama s ispunom punim termičkim panelom  i izo stakloms ugradbom 1 para rukohvata od inoksa Ø 50 mm. Veličina vrata.:</t>
  </si>
  <si>
    <t xml:space="preserve">POZ 4 - veličine 110/260  cm s nadsvjetlom </t>
  </si>
  <si>
    <t>POZ 5 - veličine 100/230  cm</t>
  </si>
  <si>
    <t>POZ 6 - veličine 80/230  cm</t>
  </si>
  <si>
    <t>PVC STOLARIJA UKUPNO:</t>
  </si>
  <si>
    <t>REKAPITULACIJA OBRTNIČKIH RADOVA:</t>
  </si>
  <si>
    <t>STOLARSKI RADOVI</t>
  </si>
  <si>
    <t>LIMARSKI RADOVI</t>
  </si>
  <si>
    <t>KERAMIČARSKI RADOVI</t>
  </si>
  <si>
    <t>SOBOSLIKARSKO-LIČILAČKI RADOVI</t>
  </si>
  <si>
    <t>PVC STOLARIJA</t>
  </si>
  <si>
    <t>OBRTNIČKI RADOVI UKUPNO:</t>
  </si>
  <si>
    <t>UKUPNA REKAPITULACIJA:</t>
  </si>
  <si>
    <t>A.</t>
  </si>
  <si>
    <t>GRAĐEVINSKI RADOVI</t>
  </si>
  <si>
    <t>B.</t>
  </si>
  <si>
    <t>OBRTNIČKI RADOVI</t>
  </si>
  <si>
    <t>GRAĐEVINSKO - OBRTNIČKI RADOVI UKUPNO:</t>
  </si>
  <si>
    <t>GRAĐEVINSKO-OBRTNIČKI RADOVI</t>
  </si>
  <si>
    <t>RADOVI VODOVODA I ODVODNJE</t>
  </si>
  <si>
    <t>ELEKTROINSTALACIJSKI RADOVI</t>
  </si>
  <si>
    <t>STROJARSKI RADOVI</t>
  </si>
  <si>
    <t>UKUPNO:</t>
  </si>
  <si>
    <t>PDV 25%</t>
  </si>
  <si>
    <t>SVUKUPNO:</t>
  </si>
  <si>
    <r>
      <t>BROJ TD.</t>
    </r>
    <r>
      <rPr>
        <sz val="10"/>
        <rFont val="Arial"/>
        <family val="2"/>
        <charset val="1"/>
      </rPr>
      <t>:</t>
    </r>
  </si>
  <si>
    <t>Betoniranje I podne armiranobetonske ploče debljine d=10 cm, beton TČB-C 25/30. Betonira se preko zbijene podloge od šljunka koja je posebno obračunata. U cijenu je uključena dobava, ugradnja i njega svježeg betona i strojno zaglađivanjegornje površine podne ploče zbog postave hidroizolacije. Armatura se obračunava posebno. Obračun po m³ ugrađenog betona.</t>
  </si>
  <si>
    <t>Dobava i ugradnja dvokrilnih i jednokrilnih jednostrukih prozora u zidove od opeke iz  pvc peterokomornih profila   Sastoji se od dva  otklopna zaokretna  krila oko  horizontalne i vertikalne osi.  Ustakljenje izvesti trostrukim IZO staklom (4/16/4/16/4) s plinovitim punjenjem, low-e premazom i trostrukim brtvljenjem. Obračun po komadu ugrađenog prozora , uključujući sav okov i unutrašnju PVC klupčicu  s tipskim rubnim završetcima  r.š. 40 ,a  u dužini prozora s potrebnim montažnim priborom. Obračun po komadu kompletno ugrađenog prozora.</t>
  </si>
  <si>
    <t>POZ 7 - veličine 80/205  cm</t>
  </si>
  <si>
    <t>Ručno razbijanje zida od pune opeke.</t>
  </si>
  <si>
    <t>RADOVI VODOVODA, KANALIZACIJA I ODVODNJE UKUPNO:</t>
  </si>
  <si>
    <t xml:space="preserve">C. OSTALI RADOVI </t>
  </si>
  <si>
    <t>B. INSTALACIJA  KANALIZACIJE I ODVODNJE</t>
  </si>
  <si>
    <t>A. INSTALACIJA  VODOVODA</t>
  </si>
  <si>
    <t>SVEOKUPNA REKAPITULACIJA:</t>
  </si>
  <si>
    <t>C. OSTALI RADOVI UKUPNO:</t>
  </si>
  <si>
    <t>pauš.</t>
  </si>
  <si>
    <t>Dezinfekcija kompletne instalacije tople i hladne vode prema postojećim sanitarnim uvjetima uz pribavljanje atesta o kvaliteti vode za piće</t>
  </si>
  <si>
    <t>Hladna tlačna proba kompletne instalacije tople i hladne vode pod pritiskom 1,5x radni pritisak, ispiranje te pribavljanje odgovarajućih atesta.</t>
  </si>
  <si>
    <t>Montaža instalacije kanalizacije do potpune gotovosti, tlačna proba te izdavanje odgovarajućih protokola.</t>
  </si>
  <si>
    <t>C. OSTALI RADOVI</t>
  </si>
  <si>
    <t>B. INSTALACIJA  KANALIZACIJE I ODVODNJE UKUPNO:</t>
  </si>
  <si>
    <t>OPREMA KANALIZACIJE I ODVODNJE</t>
  </si>
  <si>
    <t>REKAPITULACIJA:</t>
  </si>
  <si>
    <t>OPREMA KANALIZACIJE I ODVODNJE UKUPNO:</t>
  </si>
  <si>
    <t>-</t>
  </si>
  <si>
    <t>PVC DN 200 /250 /OTPADNE VODE MANIPULATIVNE POVRŠINE/</t>
  </si>
  <si>
    <t>PVC DN 50</t>
  </si>
  <si>
    <t>PVC DN 75</t>
  </si>
  <si>
    <t>PVC DN 100</t>
  </si>
  <si>
    <t>PVC DN 125</t>
  </si>
  <si>
    <t xml:space="preserve">PVC DN 150 </t>
  </si>
  <si>
    <t>PVC DN 200 /FEK.KAN. VANJSKA /</t>
  </si>
  <si>
    <t>PVC DN 250 GLAVNI SABIRNI VOD /provjeriti postojeći spoj na kanalizaciju/</t>
  </si>
  <si>
    <t>PVC DN 200/ODVODNJA/</t>
  </si>
  <si>
    <t>PVC DN 150/ODVODNJA/</t>
  </si>
  <si>
    <t>PVC DN 125 /ODVODNJA KROVA/</t>
  </si>
  <si>
    <t>Nabava, dobava i montaža PVC kanalizacijskih cijevi unutar i van građevine do priključka na gradsku kanalizaciju uključujući i spajanje oborinskih vertikala.U cijenu su uračunati fazonski komadi i spojni elementi (prstenaste gumice, mast i sl.).</t>
  </si>
  <si>
    <t>Nabava, dobava i montaža ljevanoželjeznih cijevi za oborinsku odvodnju. U cijeni su uračunati fazonski komadi dužine L=1,5 m i luk.</t>
  </si>
  <si>
    <t>2. OPREMA KANALIZACIJE I ODVODNJE</t>
  </si>
  <si>
    <t>Probijanje otvora za prolaz cijevi kroz konstrukciju 10-20 cm s ugradbom zaštitne cijevi, te brtvljenjem nakon prolaza purpon pjenom i trajno elastičnim kitom.</t>
  </si>
  <si>
    <t>Nabava, dobava i montaža lijevanoželjeznih poklopaca za srednje teški teret veličine 60/60 cm broj odrediti po stvarno ugrađenoj količnini.</t>
  </si>
  <si>
    <t>Izvedba ab revizionog okna . U cijenu uračunata izrada i pričvrčenje oplate te potrebne armature i penjalica do potpune gotovosti Beton C25/30.</t>
  </si>
  <si>
    <r>
      <t>m</t>
    </r>
    <r>
      <rPr>
        <vertAlign val="superscript"/>
        <sz val="10"/>
        <color indexed="8"/>
        <rFont val="Arial"/>
        <family val="2"/>
        <charset val="238"/>
      </rPr>
      <t>3</t>
    </r>
  </si>
  <si>
    <t>Utovar i odvoz viška zemlje nakon zatrpavanja na udaljenosti do 5 km.</t>
  </si>
  <si>
    <t>Zatrpavanje rova nakon montaže cjevovoda. Zatrpavanje rova vršiti u slojevima do 30 cm te uz kvašenje nabijati.</t>
  </si>
  <si>
    <t>Nabava, dobava i razastiranje pijeska po dnu rova debljine sloja 5-10 cm, te nakon polaganja i ispitivanja cijevi nasipati do debljine sloja 10 cm iznad tjemena cijevi.</t>
  </si>
  <si>
    <t>Planiranje dna rova s točnošću +- 1 cm.</t>
  </si>
  <si>
    <t>Iskop rova u zemlji III kategorije van građevine, te istjecanje betonskih površina prosječne dubine 1 m, širine 0,6 m odnosno unutar građevine dubine 0,5 m, širine 0,5 m za polaganje kanalizacijskih cijevi i svim proširenjima za priključke i okna s pravilnim zasjecanjem bočnih strana i dna te odbacivanjem iskopanog materijala na udaljenost 1,5 m od rova</t>
  </si>
  <si>
    <t>1. GRAĐEVINSKI RADOVI</t>
  </si>
  <si>
    <t>A. INSTALACIJA  VODOVODA UKUPNO:</t>
  </si>
  <si>
    <t>INSTALACIJA I OPREMA</t>
  </si>
  <si>
    <t>PRIKLJUČAK VODOVODA</t>
  </si>
  <si>
    <t>INSTALACIJA I OPREMA UKUPNO:</t>
  </si>
  <si>
    <t>Približno 1% od ugrađene opreme i materijala.</t>
  </si>
  <si>
    <t>Nabava, dobava i montaža sitnog montažnog pribora kao što su vijci, proturne cijevi, konzole cjevovoda i oslonci obujmice itd.</t>
  </si>
  <si>
    <t>Nabava, dobava i montaža kutija za toaletni papir iz plastike uključivo s vijcima.</t>
  </si>
  <si>
    <t>Nabava, dobava i montaža ogledala s etažerom.</t>
  </si>
  <si>
    <t>Nabava, dobava  i ugradnja električnog protočnog bojlera 50  lit.</t>
  </si>
  <si>
    <t>DN25</t>
  </si>
  <si>
    <t>Nabava, dobava i montaža otcjepnih ventila vertikala NP 10 sljedećih dimenzija:</t>
  </si>
  <si>
    <t>zaporni ventil DN25</t>
  </si>
  <si>
    <t>zaporni ventil DN20</t>
  </si>
  <si>
    <t>Nabava, dobava i montaža mjedenog zapornog ventila za ugradnju u zid s niklovanom kapom van zida, slijedećih dimenzija:</t>
  </si>
  <si>
    <t>paušalno</t>
  </si>
  <si>
    <r>
      <t></t>
    </r>
    <r>
      <rPr>
        <sz val="10"/>
        <color indexed="8"/>
        <rFont val="Arial"/>
        <family val="2"/>
        <charset val="238"/>
      </rPr>
      <t>76,1/2,9 mm</t>
    </r>
  </si>
  <si>
    <t>Nabava, dobava i montaža zaštitne čelične cijevi na prolazima kroz konstrukciju.</t>
  </si>
  <si>
    <t>DN 16/20 /TOPLA I HLADNA VODA/</t>
  </si>
  <si>
    <t>Nabava, dobava i montaža PVC cijevi (sa svim spojnim i fazoskim komadima) sljedećih dimenzija:.</t>
  </si>
  <si>
    <t>2. INSTALACIJA I OPREMA</t>
  </si>
  <si>
    <t>PRIKLJUČAK VODOVODA UKUPNO:</t>
  </si>
  <si>
    <t>Utovar i odvoz viška zemlje nakon zatrpavanja na udaljenost do 5 km.</t>
  </si>
  <si>
    <t>Zatrpavanje rova nakon montaže i tlačne probe cjevovoda.Zatrpavanje vršiti u slojevima od 20-30 cm uz kvašenje i nabijanje, te uz razastiranje viška zemljanog materijala po okolnome terenu.</t>
  </si>
  <si>
    <t>Nabava, dobava, razastiranje i nabijanje pijeska do stabilizacije, podloge za polaganje cijevi. Debljina sloja pijeska 5-10 cm, te nakon polaganje cijevi još 10 cm iznad tjemena cjevi.</t>
  </si>
  <si>
    <t>Sveukupni iskop rova u zemlji III kategorije, dimenzija cca. 0,6x1,2m, dužine prema nacrtima, za polaganje vodovodnih cijevi te odbacivanjem materijala iz iskopa na udaljenost 1,5 m od rova.</t>
  </si>
  <si>
    <t>1. PRIKLJUČAK VODOVODA  - GRAĐEVINSKI RADOVI</t>
  </si>
  <si>
    <t>4. TROŠKOVNIK RADOVA</t>
  </si>
  <si>
    <t xml:space="preserve">Izrada septičke jame od 4 betonski cijevi promjera 1m . Betonske cijevi se ukopavaju u zemlju </t>
  </si>
  <si>
    <t xml:space="preserve"> FID sklopka tropolna 40/0,3 A </t>
  </si>
  <si>
    <t xml:space="preserve"> Osigurač automatski 16 A </t>
  </si>
  <si>
    <t>Osigurač automatski 10 A</t>
  </si>
  <si>
    <t xml:space="preserve"> Sabirnica troedna za autom osigurače m 0,5</t>
  </si>
  <si>
    <t xml:space="preserve">Sabirnica "0" </t>
  </si>
  <si>
    <t>Sabirnica zaštite</t>
  </si>
  <si>
    <t>FID sklopka tropolna 25/0,03 A</t>
  </si>
  <si>
    <t xml:space="preserve"> Sabirnica "0"</t>
  </si>
  <si>
    <t xml:space="preserve">Sabirnica zaštite </t>
  </si>
  <si>
    <t xml:space="preserve"> Osigurač automatski 16 A</t>
  </si>
  <si>
    <t xml:space="preserve"> Osigurač automatski 10 A </t>
  </si>
  <si>
    <t>Sabirnica troedna za autom osigurače</t>
  </si>
  <si>
    <t xml:space="preserve"> Sabirnica zaštite</t>
  </si>
  <si>
    <t xml:space="preserve"> Razdjelnica (za prihvat 12 kom AO)</t>
  </si>
  <si>
    <t>A.2 GLAVNI VODOVI</t>
  </si>
  <si>
    <t>A.3 INSTALACIJA RASVJETE, PRIKLJUČNICA I PRIKLJUČAKA</t>
  </si>
  <si>
    <t>Svjetiljke vanjske 100 W, za bočnu montažu (iznad vrata)</t>
  </si>
  <si>
    <t>UKUPNO</t>
  </si>
  <si>
    <t>Utičnica šuko sa poklopcem (podžbukna)  sa montažom PVC kutije</t>
  </si>
  <si>
    <t>Utičnica trofazna (podžbukna) sa montažom PVC kutije</t>
  </si>
  <si>
    <t>Prekidač obični (podžbukni) sa montažom PVC kutije</t>
  </si>
  <si>
    <t xml:space="preserve"> Prekidač serijski (podžbukni) sa montažom PVC kutije</t>
  </si>
  <si>
    <t xml:space="preserve"> Utičnica šuko (podžbukna) sa montažom PVC kutije</t>
  </si>
  <si>
    <t>Dobava, postavljanje i spajanje kabela PP-Y 3x 1,5 mm2</t>
  </si>
  <si>
    <t xml:space="preserve"> Dobava , postavljanje i spajanje kabela PP-Y 3x 2,5 mm2</t>
  </si>
  <si>
    <t xml:space="preserve"> Isporuka,ugradnja i spajanje kabela,cijevi i utičnica</t>
  </si>
  <si>
    <t xml:space="preserve"> Priključna kutija RTK </t>
  </si>
  <si>
    <t xml:space="preserve"> Kabel UTP cat 6</t>
  </si>
  <si>
    <t xml:space="preserve"> Utičnica mikrotelefonska sa instalacijskom kutijom</t>
  </si>
  <si>
    <t xml:space="preserve"> Cijev plastična rebrasta fi 16 za zaštitu kabela</t>
  </si>
  <si>
    <t>pauš</t>
  </si>
  <si>
    <t>Ispitivanje energetskih instalacija i mjerenje otpora izolacije, te izrada atesta i protokola:</t>
  </si>
  <si>
    <t>ispitivanje neprekinutosti zaštitnog vodića, te glavnog i dodatnog vodića za izjednačenje potencijala</t>
  </si>
  <si>
    <t>ispitivanje zaštite od el. Udara</t>
  </si>
  <si>
    <t>ispitivanje zaštite od dodirnog napona</t>
  </si>
  <si>
    <t>zapisnik o funkcionalnom ispitivanju el.Instalacije</t>
  </si>
  <si>
    <t xml:space="preserve">jamčevni list (mjerni i sigurnosni uređaji) </t>
  </si>
  <si>
    <t xml:space="preserve">atesti ugrađenog materijala </t>
  </si>
  <si>
    <t>završno izvješće nadzornog inženjera</t>
  </si>
  <si>
    <t>Isporuka,ugradnja i spajanje pocinčane čelične trake Fe Zn 25x4 mm2 u temelju s izradom svih spojeva i premosta ispod hidroizolacije . Stavci pripada i varenje trake na bet. Željezo 1 var / 2 m</t>
  </si>
  <si>
    <t>Dobava i polaganje po krovu (Al) AH1 fi 8mm kpl s krovnim nosaćima od lemljenog spoja na krovu do temeljnog uzemljivača u betonu (10 spustova)</t>
  </si>
  <si>
    <t xml:space="preserve"> Nabava,dobava i montaža nosaća trake za oluk, komplet sa svim spojnim</t>
  </si>
  <si>
    <t>Ispitivanje instalacije te izdavanje protokola i izrada revizione knjige gromobranske instalacije</t>
  </si>
  <si>
    <t>Nabava,dobava i izvođenje izjednačenja potencijala metalnih masa na krovu, komplet sa svim spojnim</t>
  </si>
  <si>
    <t>Red. Br.</t>
  </si>
  <si>
    <t>Jed. Mj.</t>
  </si>
  <si>
    <t>Jed. Cijena</t>
  </si>
  <si>
    <t>Ukupna cijena</t>
  </si>
  <si>
    <t>A.1. Razdjelni ormari , razdjelnice i oprema</t>
  </si>
  <si>
    <t>Isporuka, ugradnja i spajanje  razdjelnice R1 sa sljedećom opremom u cijenu uračunat rad</t>
  </si>
  <si>
    <t>Razdjelnica ( za prihvat 24 kom AO</t>
  </si>
  <si>
    <t xml:space="preserve"> Razdjelnica (za prihvat 24 kom AO) </t>
  </si>
  <si>
    <t>Osigurač automatski 16 A</t>
  </si>
  <si>
    <t xml:space="preserve">Osigurač automatski 10 A </t>
  </si>
  <si>
    <t xml:space="preserve"> Sabirnica troedna za autom osigurače m </t>
  </si>
  <si>
    <t>3.3.</t>
  </si>
  <si>
    <t>3.4.</t>
  </si>
  <si>
    <t>3.5.</t>
  </si>
  <si>
    <t>3.6.</t>
  </si>
  <si>
    <t>3.7.</t>
  </si>
  <si>
    <t>Isporuka, ugradnja i spajanje razdjelnice R2 sa sljedećom opremom u cijenu uračunat rad</t>
  </si>
  <si>
    <t>Isporuka, ugradnja i spajanje razdjelnice RK sa sljedećom opremom u cijenu uračunat rad</t>
  </si>
  <si>
    <t>Isporuka, ugradnja i spajanje kabela PP00 5x10 mm2 od KPMO do glavne razdjelnice R1 i od R1 do R2 i RK (postaviti u zaštitne rebraste cijevi)</t>
  </si>
  <si>
    <t>A2. Ukupno</t>
  </si>
  <si>
    <t>Isporuka , ugradnja i spajanje svjetiljkeLED 1500 30 W/4000 K, IP 65, 6400 lm</t>
  </si>
  <si>
    <t>Isporuka , ugradnja i spajanje svjetiljke LED 600 40 W/4000 K</t>
  </si>
  <si>
    <t>Isporuka , ugradnja i spajanje utičnica sa PVC kutijom (po izboru investitora). U cijenu uračunat rad</t>
  </si>
  <si>
    <t>Isporuka, ugradnja i spajanje prekidača, tipkala i indikatora (podžbukni) sa montažom PVC kutije. U cijenu uračunat rad</t>
  </si>
  <si>
    <t>Isporuka i ugradnja kabela sa njihovim spajanjem u razvodnim kutijama.U cijenu uračunat rad</t>
  </si>
  <si>
    <t>6.1.</t>
  </si>
  <si>
    <t>ispitivanje električnog izol. Otpora</t>
  </si>
  <si>
    <t xml:space="preserve"> Dobava i ugradnja križne spojnice KON04 SIMPLE vodiča AH1 (AL) fi 8mm</t>
  </si>
  <si>
    <t xml:space="preserve"> Isporuka,ugradnja i spajanje kutije za mjerni spoj</t>
  </si>
  <si>
    <t xml:space="preserve"> Isporuka,ugradnja i spajanje križne spojnice 60x60x3</t>
  </si>
  <si>
    <t xml:space="preserve"> Nabava,dobava i montaža nosaća trake za žljebu, komplet sa svim spojnim</t>
  </si>
  <si>
    <t>A1 Ukupno.</t>
  </si>
  <si>
    <t>Isporuka , ugradnja i spajanje rasvjetnih svjetiljki,komplet sa montažnim priborom (po izboru  investitora ).U cijenu uračunat rad</t>
  </si>
  <si>
    <t>A.3. UKUPNO</t>
  </si>
  <si>
    <t>A1+A2+A3</t>
  </si>
  <si>
    <t>UKUPNO GROMOBRANSKA INSTALACIJA</t>
  </si>
  <si>
    <t>REKAPITULACIJA</t>
  </si>
  <si>
    <t>A. INSTALACIJE JAKE STRUJE</t>
  </si>
  <si>
    <t>B. GROMOBRANSKA INSTALACIJA</t>
  </si>
  <si>
    <t>B.GROMOBRANSKA INSTALACIJA</t>
  </si>
  <si>
    <t>SVEUKUPNO A+B</t>
  </si>
  <si>
    <t>UKUPNO ( 1+2+3+4):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</si>
</sst>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0&quot; kn&quot;"/>
    <numFmt numFmtId="166" formatCode="#,##0\."/>
    <numFmt numFmtId="167" formatCode="#,##0.00\ [$kn-41A];[Red]\-#,##0.00\ [$kn-41A]"/>
    <numFmt numFmtId="168" formatCode="0.0"/>
    <numFmt numFmtId="169" formatCode="#,##0.00\ &quot;kn&quot;"/>
    <numFmt numFmtId="170" formatCode="#,##0.00\ _k_n"/>
  </numFmts>
  <fonts count="19" x14ac:knownFonts="1">
    <font>
      <sz val="10"/>
      <name val="Arial"/>
      <family val="2"/>
      <charset val="238"/>
    </font>
    <font>
      <sz val="10"/>
      <name val="Arial"/>
      <family val="2"/>
      <charset val="238"/>
    </font>
    <font>
      <sz val="10"/>
      <name val="Arial CE"/>
      <family val="2"/>
      <charset val="238"/>
    </font>
    <font>
      <b/>
      <sz val="10"/>
      <name val="Arial"/>
      <family val="2"/>
      <charset val="238"/>
    </font>
    <font>
      <sz val="10"/>
      <name val="Arial"/>
      <family val="2"/>
      <charset val="1"/>
    </font>
    <font>
      <sz val="9"/>
      <name val="Arial CE"/>
      <family val="2"/>
      <charset val="238"/>
    </font>
    <font>
      <sz val="9"/>
      <name val="Arial"/>
      <family val="2"/>
      <charset val="238"/>
    </font>
    <font>
      <sz val="16"/>
      <name val="Arial"/>
      <family val="2"/>
      <charset val="238"/>
    </font>
    <font>
      <b/>
      <sz val="10"/>
      <name val="Arial CE"/>
      <family val="2"/>
      <charset val="238"/>
    </font>
    <font>
      <b/>
      <sz val="9"/>
      <name val="Arial"/>
      <family val="2"/>
      <charset val="238"/>
    </font>
    <font>
      <b/>
      <sz val="9"/>
      <name val="Arial CE"/>
      <family val="2"/>
      <charset val="238"/>
    </font>
    <font>
      <b/>
      <sz val="16"/>
      <name val="Arial"/>
      <family val="2"/>
      <charset val="238"/>
    </font>
    <font>
      <b/>
      <sz val="14"/>
      <name val="Arial"/>
      <family val="2"/>
      <charset val="238"/>
    </font>
    <font>
      <b/>
      <sz val="12"/>
      <name val="Arial"/>
      <family val="2"/>
      <charset val="238"/>
    </font>
    <font>
      <b/>
      <sz val="12"/>
      <name val="Arial CE"/>
      <family val="2"/>
      <charset val="238"/>
    </font>
    <font>
      <sz val="10"/>
      <color indexed="8"/>
      <name val="Arial"/>
      <family val="2"/>
      <charset val="238"/>
    </font>
    <font>
      <vertAlign val="superscript"/>
      <sz val="10"/>
      <color indexed="8"/>
      <name val="Arial"/>
      <family val="2"/>
      <charset val="238"/>
    </font>
    <font>
      <sz val="10"/>
      <name val="Symbol"/>
      <family val="1"/>
      <charset val="2"/>
    </font>
    <font>
      <sz val="12"/>
      <name val="Arial"/>
      <family val="2"/>
      <charset val="238"/>
    </font>
  </fonts>
  <fills count="6">
    <fill>
      <patternFill patternType="none"/>
    </fill>
    <fill>
      <patternFill patternType="gray125"/>
    </fill>
    <fill>
      <patternFill patternType="solid">
        <fgColor rgb="FFFFFF00"/>
        <bgColor indexed="64"/>
      </patternFill>
    </fill>
    <fill>
      <patternFill patternType="solid">
        <fgColor indexed="13"/>
        <bgColor indexed="34"/>
      </patternFill>
    </fill>
    <fill>
      <patternFill patternType="solid">
        <fgColor theme="0"/>
        <bgColor indexed="64"/>
      </patternFill>
    </fill>
    <fill>
      <patternFill patternType="solid">
        <fgColor theme="0" tint="-0.249977111117893"/>
        <bgColor indexed="64"/>
      </patternFill>
    </fill>
  </fills>
  <borders count="4">
    <border>
      <left/>
      <right/>
      <top/>
      <bottom/>
      <diagonal/>
    </border>
    <border>
      <left style="thin">
        <color indexed="8"/>
      </left>
      <right style="thin">
        <color indexed="8"/>
      </right>
      <top style="thin">
        <color indexed="8"/>
      </top>
      <bottom style="thin">
        <color indexed="8"/>
      </bottom>
      <diagonal/>
    </border>
    <border>
      <left/>
      <right/>
      <top/>
      <bottom style="thin">
        <color indexed="64"/>
      </bottom>
      <diagonal/>
    </border>
    <border>
      <left/>
      <right/>
      <top style="medium">
        <color auto="1"/>
      </top>
      <bottom/>
      <diagonal/>
    </border>
  </borders>
  <cellStyleXfs count="5">
    <xf numFmtId="0" fontId="0" fillId="0" borderId="0"/>
    <xf numFmtId="0" fontId="1" fillId="0" borderId="0"/>
    <xf numFmtId="0" fontId="1" fillId="0" borderId="0"/>
    <xf numFmtId="0" fontId="1" fillId="0" borderId="0"/>
    <xf numFmtId="0" fontId="1" fillId="0" borderId="0"/>
  </cellStyleXfs>
  <cellXfs count="241">
    <xf numFmtId="0" fontId="0" fillId="0" borderId="0" xfId="0"/>
    <xf numFmtId="0" fontId="0" fillId="0" borderId="0" xfId="0" applyAlignment="1">
      <alignment horizontal="center"/>
    </xf>
    <xf numFmtId="0" fontId="3" fillId="2" borderId="0" xfId="0" applyFont="1" applyFill="1"/>
    <xf numFmtId="0" fontId="0" fillId="2" borderId="0" xfId="0" applyFill="1"/>
    <xf numFmtId="0" fontId="0" fillId="2" borderId="0" xfId="0" applyFill="1" applyAlignment="1"/>
    <xf numFmtId="0" fontId="0" fillId="0" borderId="0" xfId="0" applyFont="1" applyFill="1" applyBorder="1" applyAlignment="1">
      <alignment horizontal="left" vertical="center" wrapText="1"/>
    </xf>
    <xf numFmtId="0" fontId="5" fillId="0" borderId="0" xfId="1" applyNumberFormat="1" applyFont="1" applyBorder="1" applyAlignment="1">
      <alignment horizontal="left" vertical="top"/>
    </xf>
    <xf numFmtId="0" fontId="2" fillId="0" borderId="0" xfId="1" applyFont="1" applyBorder="1" applyAlignment="1">
      <alignment horizontal="left" vertical="top" wrapText="1"/>
    </xf>
    <xf numFmtId="0" fontId="6" fillId="0" borderId="0" xfId="1" applyFont="1" applyBorder="1" applyAlignment="1">
      <alignment horizontal="center"/>
    </xf>
    <xf numFmtId="164" fontId="6" fillId="0" borderId="0" xfId="1" applyNumberFormat="1" applyFont="1" applyBorder="1" applyAlignment="1">
      <alignment horizontal="center"/>
    </xf>
    <xf numFmtId="164" fontId="6" fillId="0" borderId="0" xfId="1" applyNumberFormat="1" applyFont="1" applyFill="1" applyBorder="1" applyAlignment="1">
      <alignment horizontal="right"/>
    </xf>
    <xf numFmtId="4" fontId="6" fillId="0" borderId="0" xfId="1" applyNumberFormat="1" applyFont="1" applyFill="1" applyBorder="1" applyAlignment="1">
      <alignment horizontal="center"/>
    </xf>
    <xf numFmtId="4" fontId="5" fillId="0" borderId="0" xfId="1" applyNumberFormat="1" applyFont="1" applyFill="1" applyBorder="1" applyAlignment="1"/>
    <xf numFmtId="0" fontId="5" fillId="0" borderId="0" xfId="1" applyFont="1" applyFill="1" applyBorder="1" applyAlignment="1">
      <alignment vertical="center"/>
    </xf>
    <xf numFmtId="0" fontId="5" fillId="0" borderId="0" xfId="1" applyFont="1" applyBorder="1" applyAlignment="1">
      <alignment vertical="center"/>
    </xf>
    <xf numFmtId="0" fontId="0" fillId="0" borderId="0" xfId="0" applyFill="1"/>
    <xf numFmtId="0" fontId="0" fillId="0" borderId="0" xfId="0" applyFont="1" applyFill="1" applyBorder="1" applyAlignment="1">
      <alignment horizontal="left" vertical="top"/>
    </xf>
    <xf numFmtId="0" fontId="0" fillId="0" borderId="0" xfId="0" applyFont="1" applyFill="1" applyBorder="1" applyAlignment="1">
      <alignment horizontal="left" vertical="center"/>
    </xf>
    <xf numFmtId="0" fontId="0" fillId="0" borderId="0" xfId="0" applyFont="1" applyFill="1" applyAlignment="1">
      <alignment horizontal="left" vertical="top"/>
    </xf>
    <xf numFmtId="0" fontId="0" fillId="0" borderId="0" xfId="0" applyFont="1" applyFill="1"/>
    <xf numFmtId="0" fontId="0" fillId="0" borderId="0" xfId="0" applyBorder="1" applyAlignment="1"/>
    <xf numFmtId="165" fontId="2" fillId="0" borderId="0" xfId="1" applyNumberFormat="1" applyFont="1" applyBorder="1" applyAlignment="1"/>
    <xf numFmtId="2" fontId="5" fillId="0" borderId="0" xfId="1" applyNumberFormat="1" applyFont="1" applyBorder="1" applyAlignment="1">
      <alignment vertical="center"/>
    </xf>
    <xf numFmtId="2" fontId="2" fillId="0" borderId="0" xfId="1" applyNumberFormat="1" applyFont="1" applyBorder="1" applyAlignment="1">
      <alignment vertical="center"/>
    </xf>
    <xf numFmtId="0" fontId="2" fillId="0" borderId="0" xfId="1" applyNumberFormat="1" applyFont="1" applyBorder="1" applyAlignment="1">
      <alignment vertical="center"/>
    </xf>
    <xf numFmtId="0" fontId="2" fillId="0" borderId="0" xfId="1" applyFont="1" applyFill="1" applyBorder="1" applyAlignment="1">
      <alignment vertical="center"/>
    </xf>
    <xf numFmtId="4" fontId="0" fillId="0" borderId="0" xfId="1" applyNumberFormat="1" applyFont="1" applyFill="1" applyBorder="1" applyAlignment="1">
      <alignment horizontal="right" wrapText="1"/>
    </xf>
    <xf numFmtId="0" fontId="2" fillId="0" borderId="0" xfId="1" applyFont="1" applyBorder="1" applyAlignment="1">
      <alignment horizontal="left" vertical="center" wrapText="1"/>
    </xf>
    <xf numFmtId="0" fontId="2" fillId="0" borderId="0" xfId="1" applyNumberFormat="1" applyFont="1" applyBorder="1" applyAlignment="1">
      <alignment horizontal="center" wrapText="1"/>
    </xf>
    <xf numFmtId="2" fontId="2" fillId="0" borderId="0" xfId="1" applyNumberFormat="1" applyFont="1" applyBorder="1" applyAlignment="1">
      <alignment horizontal="center" wrapText="1"/>
    </xf>
    <xf numFmtId="165" fontId="2" fillId="0" borderId="0" xfId="1" applyNumberFormat="1" applyFont="1" applyBorder="1" applyAlignment="1">
      <alignment horizontal="right" wrapText="1"/>
    </xf>
    <xf numFmtId="164" fontId="9" fillId="0" borderId="0" xfId="1" applyNumberFormat="1" applyFont="1" applyBorder="1" applyAlignment="1">
      <alignment horizontal="center"/>
    </xf>
    <xf numFmtId="164" fontId="9" fillId="0" borderId="0" xfId="1" applyNumberFormat="1" applyFont="1" applyFill="1" applyBorder="1" applyAlignment="1">
      <alignment horizontal="right"/>
    </xf>
    <xf numFmtId="4" fontId="9" fillId="0" borderId="0" xfId="1" applyNumberFormat="1" applyFont="1" applyFill="1" applyBorder="1" applyAlignment="1">
      <alignment horizontal="center"/>
    </xf>
    <xf numFmtId="4" fontId="10" fillId="0" borderId="0" xfId="1" applyNumberFormat="1" applyFont="1" applyFill="1" applyBorder="1" applyAlignment="1"/>
    <xf numFmtId="0" fontId="10" fillId="0" borderId="0" xfId="1" applyFont="1" applyFill="1" applyBorder="1" applyAlignment="1">
      <alignment vertical="center"/>
    </xf>
    <xf numFmtId="0" fontId="10" fillId="0" borderId="0" xfId="1" applyFont="1" applyBorder="1" applyAlignment="1">
      <alignment vertical="center"/>
    </xf>
    <xf numFmtId="4" fontId="0" fillId="0" borderId="0" xfId="1" applyNumberFormat="1" applyFont="1" applyFill="1" applyBorder="1" applyAlignment="1">
      <alignment horizontal="right" vertical="top" wrapText="1"/>
    </xf>
    <xf numFmtId="0" fontId="2" fillId="0" borderId="0" xfId="1" applyFont="1" applyBorder="1" applyAlignment="1">
      <alignment vertical="center"/>
    </xf>
    <xf numFmtId="0" fontId="0" fillId="0" borderId="0" xfId="0" applyFont="1" applyBorder="1" applyAlignment="1">
      <alignment horizontal="center" vertical="top"/>
    </xf>
    <xf numFmtId="0" fontId="2" fillId="0" borderId="0" xfId="1" applyNumberFormat="1" applyFont="1" applyBorder="1" applyAlignment="1">
      <alignment horizontal="justify" vertical="center" wrapText="1"/>
    </xf>
    <xf numFmtId="0" fontId="2" fillId="0" borderId="0" xfId="1" applyNumberFormat="1" applyFont="1" applyBorder="1" applyAlignment="1">
      <alignment horizontal="center" vertical="top" wrapText="1"/>
    </xf>
    <xf numFmtId="0" fontId="5" fillId="0" borderId="0" xfId="1" applyFont="1" applyBorder="1"/>
    <xf numFmtId="0" fontId="0" fillId="0" borderId="0" xfId="0" applyAlignment="1">
      <alignment horizontal="left"/>
    </xf>
    <xf numFmtId="0" fontId="0" fillId="0" borderId="0" xfId="0" applyAlignment="1">
      <alignment wrapText="1"/>
    </xf>
    <xf numFmtId="0" fontId="0" fillId="0" borderId="0" xfId="0" applyAlignment="1"/>
    <xf numFmtId="0" fontId="6" fillId="0" borderId="0" xfId="1" applyFont="1" applyBorder="1" applyAlignment="1">
      <alignment vertical="center"/>
    </xf>
    <xf numFmtId="0" fontId="5" fillId="0" borderId="0" xfId="1" applyNumberFormat="1" applyFont="1" applyAlignment="1">
      <alignment horizontal="left"/>
    </xf>
    <xf numFmtId="0" fontId="5" fillId="0" borderId="0" xfId="1" applyFont="1" applyAlignment="1">
      <alignment horizontal="left" wrapText="1"/>
    </xf>
    <xf numFmtId="0" fontId="6" fillId="0" borderId="0" xfId="1" applyFont="1" applyAlignment="1">
      <alignment horizontal="center"/>
    </xf>
    <xf numFmtId="164" fontId="6" fillId="0" borderId="0" xfId="1" applyNumberFormat="1" applyFont="1" applyAlignment="1">
      <alignment horizontal="center"/>
    </xf>
    <xf numFmtId="164" fontId="6" fillId="0" borderId="0" xfId="1" applyNumberFormat="1" applyFont="1" applyFill="1"/>
    <xf numFmtId="4" fontId="6" fillId="0" borderId="0" xfId="1" applyNumberFormat="1" applyFont="1" applyFill="1" applyAlignment="1">
      <alignment horizontal="center"/>
    </xf>
    <xf numFmtId="0" fontId="5" fillId="0" borderId="0" xfId="1" applyFont="1" applyFill="1" applyBorder="1"/>
    <xf numFmtId="0" fontId="2" fillId="4" borderId="0" xfId="1" applyFont="1" applyFill="1" applyBorder="1" applyAlignment="1">
      <alignment vertical="center"/>
    </xf>
    <xf numFmtId="0" fontId="0" fillId="0" borderId="0" xfId="2" applyFont="1" applyFill="1" applyBorder="1" applyAlignment="1">
      <alignment vertical="center" wrapText="1"/>
    </xf>
    <xf numFmtId="0" fontId="0" fillId="0" borderId="0" xfId="1" applyFont="1" applyBorder="1" applyAlignment="1">
      <alignment horizontal="right"/>
    </xf>
    <xf numFmtId="0" fontId="0" fillId="0" borderId="0" xfId="1" applyFont="1" applyBorder="1"/>
    <xf numFmtId="0" fontId="0" fillId="0" borderId="0" xfId="3" applyFont="1"/>
    <xf numFmtId="0" fontId="0" fillId="0" borderId="0" xfId="3" applyFont="1" applyFill="1" applyAlignment="1">
      <alignment horizontal="left"/>
    </xf>
    <xf numFmtId="4" fontId="0" fillId="0" borderId="0" xfId="1" applyNumberFormat="1" applyFont="1" applyFill="1" applyAlignment="1">
      <alignment horizontal="center"/>
    </xf>
    <xf numFmtId="164" fontId="0" fillId="0" borderId="0" xfId="1" applyNumberFormat="1" applyFont="1" applyFill="1"/>
    <xf numFmtId="164" fontId="0" fillId="0" borderId="0" xfId="1" applyNumberFormat="1" applyFont="1" applyAlignment="1">
      <alignment horizontal="center"/>
    </xf>
    <xf numFmtId="0" fontId="0" fillId="0" borderId="0" xfId="1" applyFont="1" applyAlignment="1">
      <alignment horizontal="center"/>
    </xf>
    <xf numFmtId="0" fontId="0" fillId="0" borderId="0" xfId="1" applyFont="1" applyAlignment="1">
      <alignment horizontal="left" wrapText="1"/>
    </xf>
    <xf numFmtId="0" fontId="3" fillId="0" borderId="0" xfId="1" applyFont="1" applyFill="1" applyBorder="1"/>
    <xf numFmtId="0" fontId="0" fillId="0" borderId="0" xfId="1" applyFont="1" applyFill="1" applyBorder="1"/>
    <xf numFmtId="164" fontId="0" fillId="0" borderId="0" xfId="1" applyNumberFormat="1" applyFont="1" applyFill="1" applyAlignment="1">
      <alignment horizontal="center"/>
    </xf>
    <xf numFmtId="0" fontId="0" fillId="0" borderId="0" xfId="1" applyFont="1" applyFill="1" applyAlignment="1">
      <alignment horizontal="center"/>
    </xf>
    <xf numFmtId="0" fontId="0" fillId="0" borderId="0" xfId="1" applyFont="1" applyFill="1" applyAlignment="1">
      <alignment horizontal="left" wrapText="1"/>
    </xf>
    <xf numFmtId="0" fontId="5" fillId="0" borderId="0" xfId="1" applyNumberFormat="1" applyFont="1" applyFill="1" applyAlignment="1">
      <alignment horizontal="left"/>
    </xf>
    <xf numFmtId="0" fontId="3" fillId="0" borderId="2" xfId="1" applyFont="1" applyFill="1" applyBorder="1"/>
    <xf numFmtId="0" fontId="0" fillId="0" borderId="2" xfId="1" applyFont="1" applyFill="1" applyBorder="1"/>
    <xf numFmtId="0" fontId="3" fillId="0" borderId="0" xfId="1" applyFont="1" applyFill="1" applyBorder="1" applyAlignment="1">
      <alignment horizontal="right"/>
    </xf>
    <xf numFmtId="0" fontId="0" fillId="0" borderId="0" xfId="3" applyFont="1" applyFill="1"/>
    <xf numFmtId="166" fontId="3" fillId="0" borderId="0" xfId="3" applyNumberFormat="1" applyFont="1" applyFill="1" applyBorder="1" applyAlignment="1">
      <alignment horizontal="left" vertical="top"/>
    </xf>
    <xf numFmtId="0" fontId="0" fillId="0" borderId="0" xfId="0" applyAlignment="1">
      <alignment horizontal="right"/>
    </xf>
    <xf numFmtId="0" fontId="5" fillId="0" borderId="0" xfId="1" applyFont="1" applyBorder="1" applyAlignment="1"/>
    <xf numFmtId="0" fontId="0" fillId="0" borderId="0" xfId="1" applyFont="1" applyBorder="1" applyAlignment="1"/>
    <xf numFmtId="0" fontId="0" fillId="0" borderId="0" xfId="1" applyFont="1" applyBorder="1" applyAlignment="1">
      <alignment horizontal="center"/>
    </xf>
    <xf numFmtId="4" fontId="0" fillId="0" borderId="0" xfId="1" applyNumberFormat="1" applyFont="1" applyFill="1" applyBorder="1" applyAlignment="1"/>
    <xf numFmtId="0" fontId="0" fillId="0" borderId="0" xfId="1" applyFont="1" applyBorder="1" applyAlignment="1">
      <alignment horizontal="left"/>
    </xf>
    <xf numFmtId="166" fontId="3" fillId="3" borderId="0" xfId="3" applyNumberFormat="1" applyFont="1" applyFill="1" applyBorder="1" applyAlignment="1">
      <alignment horizontal="center" vertical="top"/>
    </xf>
    <xf numFmtId="0" fontId="0" fillId="0" borderId="0" xfId="3" applyFont="1" applyAlignment="1">
      <alignment horizontal="right" vertical="top"/>
    </xf>
    <xf numFmtId="0" fontId="0" fillId="3" borderId="0" xfId="1" applyFont="1" applyFill="1" applyBorder="1"/>
    <xf numFmtId="0" fontId="0" fillId="0" borderId="0" xfId="1" applyFont="1" applyFill="1" applyBorder="1" applyAlignment="1">
      <alignment horizontal="right"/>
    </xf>
    <xf numFmtId="167" fontId="3" fillId="0" borderId="0" xfId="1" applyNumberFormat="1" applyFont="1" applyFill="1" applyBorder="1" applyAlignment="1">
      <alignment horizontal="right"/>
    </xf>
    <xf numFmtId="165" fontId="0" fillId="0" borderId="0" xfId="3" applyNumberFormat="1" applyFont="1" applyFill="1" applyBorder="1" applyAlignment="1">
      <alignment horizontal="right" vertical="center"/>
    </xf>
    <xf numFmtId="165" fontId="0" fillId="0" borderId="0" xfId="3" applyNumberFormat="1" applyFont="1" applyBorder="1" applyAlignment="1">
      <alignment vertical="center"/>
    </xf>
    <xf numFmtId="0" fontId="0" fillId="0" borderId="0" xfId="1" applyFont="1" applyBorder="1" applyAlignment="1">
      <alignment vertical="center"/>
    </xf>
    <xf numFmtId="0" fontId="0" fillId="0" borderId="0" xfId="0" applyAlignment="1">
      <alignment vertical="center"/>
    </xf>
    <xf numFmtId="4" fontId="0" fillId="0" borderId="0" xfId="3" applyNumberFormat="1" applyFont="1" applyBorder="1" applyAlignment="1">
      <alignment horizontal="center" vertical="center"/>
    </xf>
    <xf numFmtId="0" fontId="0" fillId="0" borderId="0" xfId="3" applyFont="1" applyBorder="1" applyAlignment="1">
      <alignment horizontal="center" vertical="center"/>
    </xf>
    <xf numFmtId="0" fontId="0" fillId="0" borderId="0" xfId="3" applyFont="1" applyFill="1" applyBorder="1" applyAlignment="1">
      <alignment horizontal="justify" vertical="center" wrapText="1"/>
    </xf>
    <xf numFmtId="4" fontId="0" fillId="0" borderId="0" xfId="1" applyNumberFormat="1" applyFont="1" applyFill="1" applyAlignment="1">
      <alignment horizontal="center" vertical="center"/>
    </xf>
    <xf numFmtId="164" fontId="0" fillId="0" borderId="0" xfId="1" applyNumberFormat="1" applyFont="1" applyFill="1" applyAlignment="1">
      <alignment vertical="center"/>
    </xf>
    <xf numFmtId="164" fontId="0" fillId="0" borderId="0" xfId="1" applyNumberFormat="1" applyFont="1" applyAlignment="1">
      <alignment horizontal="center" vertical="center"/>
    </xf>
    <xf numFmtId="165" fontId="0" fillId="0" borderId="0" xfId="3" applyNumberFormat="1" applyFont="1" applyFill="1" applyBorder="1" applyAlignment="1"/>
    <xf numFmtId="165" fontId="1" fillId="0" borderId="0" xfId="2" applyNumberFormat="1" applyFont="1" applyBorder="1" applyAlignment="1"/>
    <xf numFmtId="0" fontId="1" fillId="0" borderId="0" xfId="1" applyFont="1" applyBorder="1" applyAlignment="1"/>
    <xf numFmtId="164" fontId="1" fillId="0" borderId="0" xfId="1" applyNumberFormat="1" applyFont="1" applyAlignment="1">
      <alignment horizontal="center"/>
    </xf>
    <xf numFmtId="0" fontId="1" fillId="0" borderId="0" xfId="1" applyFont="1" applyAlignment="1">
      <alignment horizontal="center"/>
    </xf>
    <xf numFmtId="0" fontId="1" fillId="0" borderId="0" xfId="1" applyFont="1" applyAlignment="1">
      <alignment horizontal="left" wrapText="1"/>
    </xf>
    <xf numFmtId="0" fontId="0" fillId="0" borderId="0" xfId="3" applyFont="1" applyAlignment="1"/>
    <xf numFmtId="164" fontId="0" fillId="0" borderId="0" xfId="1" applyNumberFormat="1" applyFont="1" applyFill="1" applyAlignment="1"/>
    <xf numFmtId="165" fontId="0" fillId="0" borderId="0" xfId="3" applyNumberFormat="1" applyFont="1" applyFill="1" applyBorder="1" applyAlignment="1">
      <alignment horizontal="right"/>
    </xf>
    <xf numFmtId="165" fontId="0" fillId="0" borderId="0" xfId="3" applyNumberFormat="1" applyFont="1" applyBorder="1" applyAlignment="1"/>
    <xf numFmtId="4" fontId="0" fillId="0" borderId="0" xfId="3" applyNumberFormat="1" applyFont="1" applyBorder="1" applyAlignment="1">
      <alignment horizontal="center"/>
    </xf>
    <xf numFmtId="0" fontId="0" fillId="0" borderId="0" xfId="3" applyFont="1" applyBorder="1" applyAlignment="1">
      <alignment horizontal="center"/>
    </xf>
    <xf numFmtId="0" fontId="0" fillId="0" borderId="0" xfId="3" applyFont="1" applyFill="1" applyBorder="1" applyAlignment="1">
      <alignment horizontal="justify" wrapText="1"/>
    </xf>
    <xf numFmtId="49" fontId="0" fillId="0" borderId="0" xfId="3" applyNumberFormat="1" applyFont="1" applyBorder="1" applyAlignment="1">
      <alignment horizontal="right"/>
    </xf>
    <xf numFmtId="0" fontId="0" fillId="0" borderId="0" xfId="3" applyFont="1" applyAlignment="1">
      <alignment horizontal="right"/>
    </xf>
    <xf numFmtId="0" fontId="0" fillId="0" borderId="0" xfId="1" applyFont="1" applyFill="1" applyBorder="1" applyAlignment="1"/>
    <xf numFmtId="167" fontId="0" fillId="0" borderId="0" xfId="1" applyNumberFormat="1" applyFont="1" applyBorder="1" applyAlignment="1">
      <alignment horizontal="right"/>
    </xf>
    <xf numFmtId="168" fontId="0" fillId="0" borderId="0" xfId="3" applyNumberFormat="1" applyFont="1" applyBorder="1" applyAlignment="1">
      <alignment horizontal="justify" vertical="center" wrapText="1"/>
    </xf>
    <xf numFmtId="0" fontId="0" fillId="3" borderId="0" xfId="1" applyFont="1" applyFill="1" applyBorder="1" applyAlignment="1">
      <alignment horizontal="right"/>
    </xf>
    <xf numFmtId="0" fontId="5" fillId="0" borderId="0" xfId="1" applyFont="1" applyBorder="1" applyAlignment="1">
      <alignment horizontal="left"/>
    </xf>
    <xf numFmtId="0" fontId="5" fillId="0" borderId="0" xfId="1" applyFont="1" applyFill="1" applyBorder="1" applyAlignment="1">
      <alignment horizontal="left"/>
    </xf>
    <xf numFmtId="4" fontId="5" fillId="0" borderId="0" xfId="1" applyNumberFormat="1" applyFont="1" applyFill="1" applyBorder="1" applyAlignment="1">
      <alignment horizontal="left"/>
    </xf>
    <xf numFmtId="4" fontId="6" fillId="0" borderId="0" xfId="1" applyNumberFormat="1" applyFont="1" applyFill="1" applyAlignment="1">
      <alignment horizontal="left"/>
    </xf>
    <xf numFmtId="164" fontId="6" fillId="0" borderId="0" xfId="1" applyNumberFormat="1" applyFont="1" applyFill="1" applyAlignment="1">
      <alignment horizontal="left"/>
    </xf>
    <xf numFmtId="164" fontId="6" fillId="0" borderId="0" xfId="1" applyNumberFormat="1" applyFont="1" applyAlignment="1">
      <alignment horizontal="left"/>
    </xf>
    <xf numFmtId="0" fontId="5" fillId="3" borderId="0" xfId="1" applyFont="1" applyFill="1" applyBorder="1"/>
    <xf numFmtId="0" fontId="0" fillId="0" borderId="0" xfId="3" applyFont="1" applyBorder="1" applyAlignment="1">
      <alignment horizontal="left"/>
    </xf>
    <xf numFmtId="49" fontId="0" fillId="0" borderId="0" xfId="3" applyNumberFormat="1" applyFont="1" applyBorder="1" applyAlignment="1">
      <alignment horizontal="left"/>
    </xf>
    <xf numFmtId="0" fontId="0" fillId="0" borderId="0" xfId="3" applyFont="1" applyFill="1" applyBorder="1" applyAlignment="1">
      <alignment horizontal="left" wrapText="1"/>
    </xf>
    <xf numFmtId="4" fontId="0" fillId="0" borderId="0" xfId="3" applyNumberFormat="1" applyFont="1" applyBorder="1" applyAlignment="1">
      <alignment horizontal="left"/>
    </xf>
    <xf numFmtId="165" fontId="0" fillId="0" borderId="0" xfId="3" applyNumberFormat="1" applyFont="1" applyBorder="1" applyAlignment="1">
      <alignment horizontal="left"/>
    </xf>
    <xf numFmtId="167" fontId="0" fillId="0" borderId="0" xfId="1" applyNumberFormat="1" applyFont="1" applyBorder="1" applyAlignment="1">
      <alignment horizontal="left"/>
    </xf>
    <xf numFmtId="0" fontId="3" fillId="0" borderId="0" xfId="0" applyFont="1"/>
    <xf numFmtId="16" fontId="0" fillId="0" borderId="0" xfId="0" applyNumberFormat="1"/>
    <xf numFmtId="0" fontId="3" fillId="0" borderId="0" xfId="0" applyFont="1" applyAlignment="1">
      <alignment wrapText="1"/>
    </xf>
    <xf numFmtId="0" fontId="18" fillId="0" borderId="0" xfId="0" applyFont="1" applyAlignment="1">
      <alignment wrapText="1"/>
    </xf>
    <xf numFmtId="0" fontId="13" fillId="0" borderId="0" xfId="0" applyFont="1" applyAlignment="1">
      <alignment wrapText="1"/>
    </xf>
    <xf numFmtId="0" fontId="0" fillId="0" borderId="0" xfId="0" applyNumberFormat="1"/>
    <xf numFmtId="0" fontId="0" fillId="5" borderId="0" xfId="0" applyFill="1"/>
    <xf numFmtId="0" fontId="13" fillId="0" borderId="0" xfId="0" applyFont="1"/>
    <xf numFmtId="0" fontId="12" fillId="0" borderId="0" xfId="0" applyFont="1"/>
    <xf numFmtId="0" fontId="18" fillId="0" borderId="0" xfId="0" applyFont="1"/>
    <xf numFmtId="0" fontId="13" fillId="5" borderId="0" xfId="0" applyFont="1" applyFill="1" applyAlignment="1">
      <alignment wrapText="1"/>
    </xf>
    <xf numFmtId="0" fontId="13" fillId="5" borderId="0" xfId="0" applyFont="1" applyFill="1"/>
    <xf numFmtId="0" fontId="18" fillId="5" borderId="0" xfId="0" applyFont="1" applyFill="1"/>
    <xf numFmtId="0" fontId="12" fillId="5" borderId="0" xfId="0" applyFont="1" applyFill="1" applyAlignment="1">
      <alignment wrapText="1"/>
    </xf>
    <xf numFmtId="0" fontId="11" fillId="5" borderId="0" xfId="0" applyFont="1" applyFill="1"/>
    <xf numFmtId="169" fontId="0" fillId="0" borderId="0" xfId="0" applyNumberFormat="1"/>
    <xf numFmtId="170" fontId="0" fillId="0" borderId="0" xfId="0" applyNumberFormat="1"/>
    <xf numFmtId="170" fontId="18" fillId="0" borderId="0" xfId="0" applyNumberFormat="1" applyFont="1"/>
    <xf numFmtId="0" fontId="8" fillId="0" borderId="0" xfId="1" applyNumberFormat="1" applyFont="1" applyFill="1" applyBorder="1" applyAlignment="1">
      <alignment horizontal="center" vertical="top" wrapText="1"/>
    </xf>
    <xf numFmtId="0" fontId="14" fillId="0" borderId="0" xfId="1" applyNumberFormat="1" applyFont="1" applyFill="1" applyBorder="1" applyAlignment="1">
      <alignment horizontal="center" vertical="top" wrapText="1"/>
    </xf>
    <xf numFmtId="4" fontId="6" fillId="0" borderId="3" xfId="1" applyNumberFormat="1" applyFont="1" applyFill="1" applyBorder="1" applyAlignment="1">
      <alignment horizontal="center"/>
    </xf>
    <xf numFmtId="0" fontId="5" fillId="0" borderId="3" xfId="1" applyFont="1" applyFill="1" applyBorder="1" applyAlignment="1">
      <alignment vertical="center"/>
    </xf>
    <xf numFmtId="170" fontId="0" fillId="0" borderId="3" xfId="0" applyNumberFormat="1" applyBorder="1"/>
    <xf numFmtId="165" fontId="2" fillId="0" borderId="0" xfId="1" applyNumberFormat="1" applyFont="1" applyBorder="1" applyAlignment="1">
      <alignment horizontal="right" wrapText="1"/>
    </xf>
    <xf numFmtId="0" fontId="2" fillId="0" borderId="0" xfId="1" applyNumberFormat="1" applyFont="1" applyBorder="1" applyAlignment="1">
      <alignment horizontal="center" vertical="top" wrapText="1"/>
    </xf>
    <xf numFmtId="0" fontId="2" fillId="0" borderId="0" xfId="1" applyNumberFormat="1" applyFont="1" applyBorder="1" applyAlignment="1">
      <alignment horizontal="justify" vertical="center" wrapText="1"/>
    </xf>
    <xf numFmtId="0" fontId="2" fillId="0" borderId="0" xfId="1" applyNumberFormat="1" applyFont="1" applyBorder="1" applyAlignment="1">
      <alignment horizontal="center" wrapText="1"/>
    </xf>
    <xf numFmtId="2" fontId="2" fillId="0" borderId="0" xfId="1" applyNumberFormat="1" applyFont="1" applyBorder="1" applyAlignment="1">
      <alignment horizontal="center" wrapText="1"/>
    </xf>
    <xf numFmtId="0" fontId="8" fillId="3" borderId="0" xfId="1" applyNumberFormat="1" applyFont="1" applyFill="1" applyBorder="1" applyAlignment="1">
      <alignment horizontal="center" vertical="top" wrapText="1"/>
    </xf>
    <xf numFmtId="0" fontId="8" fillId="3" borderId="0" xfId="1" applyNumberFormat="1" applyFont="1" applyFill="1" applyBorder="1" applyAlignment="1">
      <alignment horizontal="left" vertical="top" wrapText="1"/>
    </xf>
    <xf numFmtId="165" fontId="8" fillId="3" borderId="0" xfId="1" applyNumberFormat="1" applyFont="1" applyFill="1" applyBorder="1" applyAlignment="1">
      <alignment horizontal="right" wrapText="1"/>
    </xf>
    <xf numFmtId="0" fontId="8" fillId="3" borderId="0" xfId="1" applyNumberFormat="1" applyFont="1" applyFill="1" applyBorder="1" applyAlignment="1">
      <alignment horizontal="left" vertical="top"/>
    </xf>
    <xf numFmtId="4" fontId="0" fillId="0" borderId="0" xfId="1" applyNumberFormat="1" applyFont="1" applyFill="1" applyBorder="1" applyAlignment="1">
      <alignment horizontal="right" vertical="top" wrapText="1"/>
    </xf>
    <xf numFmtId="0" fontId="2" fillId="0" borderId="0" xfId="1" applyFont="1" applyBorder="1" applyAlignment="1">
      <alignment horizontal="left" vertical="center" wrapText="1"/>
    </xf>
    <xf numFmtId="0" fontId="2" fillId="0" borderId="1" xfId="1" applyNumberFormat="1" applyFont="1" applyBorder="1" applyAlignment="1">
      <alignment horizontal="center" vertical="center" wrapText="1"/>
    </xf>
    <xf numFmtId="4" fontId="1" fillId="4" borderId="0" xfId="1" applyNumberFormat="1" applyFont="1" applyFill="1" applyBorder="1" applyAlignment="1">
      <alignment horizontal="right" vertical="top" wrapText="1"/>
    </xf>
    <xf numFmtId="0" fontId="2" fillId="4" borderId="0" xfId="1" applyFont="1" applyFill="1" applyBorder="1" applyAlignment="1">
      <alignment horizontal="left" vertical="center" wrapText="1"/>
    </xf>
    <xf numFmtId="0" fontId="2" fillId="4" borderId="0" xfId="1" applyNumberFormat="1" applyFont="1" applyFill="1" applyBorder="1" applyAlignment="1">
      <alignment horizontal="center" wrapText="1"/>
    </xf>
    <xf numFmtId="2" fontId="2" fillId="4" borderId="0" xfId="1" applyNumberFormat="1" applyFont="1" applyFill="1" applyBorder="1" applyAlignment="1">
      <alignment horizontal="center" wrapText="1"/>
    </xf>
    <xf numFmtId="165" fontId="2" fillId="4" borderId="0" xfId="1" applyNumberFormat="1" applyFont="1" applyFill="1" applyBorder="1" applyAlignment="1">
      <alignment horizontal="right" wrapText="1"/>
    </xf>
    <xf numFmtId="4" fontId="1" fillId="0" borderId="0" xfId="1" applyNumberFormat="1" applyFont="1" applyFill="1" applyBorder="1" applyAlignment="1">
      <alignment horizontal="right" vertical="top" wrapText="1"/>
    </xf>
    <xf numFmtId="0" fontId="2" fillId="0" borderId="0" xfId="1" applyFont="1" applyFill="1" applyBorder="1" applyAlignment="1">
      <alignment horizontal="left" vertical="center" wrapText="1"/>
    </xf>
    <xf numFmtId="0" fontId="2" fillId="0" borderId="0" xfId="1" applyNumberFormat="1" applyFont="1" applyFill="1" applyBorder="1" applyAlignment="1">
      <alignment horizontal="center" wrapText="1"/>
    </xf>
    <xf numFmtId="2" fontId="2" fillId="0" borderId="0" xfId="1" applyNumberFormat="1" applyFont="1" applyFill="1" applyBorder="1" applyAlignment="1">
      <alignment horizontal="center" wrapText="1"/>
    </xf>
    <xf numFmtId="165" fontId="2" fillId="0" borderId="0" xfId="1" applyNumberFormat="1" applyFont="1" applyFill="1" applyBorder="1" applyAlignment="1">
      <alignment horizontal="right" wrapText="1"/>
    </xf>
    <xf numFmtId="0" fontId="0" fillId="0" borderId="0" xfId="0" applyFont="1" applyBorder="1" applyAlignment="1">
      <alignment horizontal="center" vertical="top"/>
    </xf>
    <xf numFmtId="4" fontId="0" fillId="0" borderId="0" xfId="1" applyNumberFormat="1" applyFont="1" applyFill="1" applyBorder="1" applyAlignment="1">
      <alignment horizontal="right" wrapText="1"/>
    </xf>
    <xf numFmtId="0" fontId="2" fillId="0" borderId="0" xfId="1" applyNumberFormat="1" applyFont="1" applyFill="1" applyBorder="1" applyAlignment="1">
      <alignment horizontal="center" vertical="top" wrapText="1"/>
    </xf>
    <xf numFmtId="0" fontId="2" fillId="0" borderId="0" xfId="1" applyNumberFormat="1" applyFont="1" applyFill="1" applyBorder="1" applyAlignment="1">
      <alignment horizontal="justify" vertical="center" wrapText="1"/>
    </xf>
    <xf numFmtId="0" fontId="0" fillId="0" borderId="0" xfId="0" applyFont="1" applyBorder="1" applyAlignment="1">
      <alignment horizontal="center" vertical="top" wrapText="1"/>
    </xf>
    <xf numFmtId="0" fontId="0" fillId="0" borderId="0" xfId="0" applyFont="1" applyFill="1" applyBorder="1" applyAlignment="1">
      <alignment horizontal="left" vertical="center" wrapText="1"/>
    </xf>
    <xf numFmtId="0" fontId="7" fillId="0" borderId="0" xfId="0" applyFont="1" applyBorder="1" applyAlignment="1">
      <alignment horizontal="center" vertical="center"/>
    </xf>
    <xf numFmtId="167" fontId="0" fillId="0" borderId="0" xfId="1" applyNumberFormat="1" applyFont="1" applyBorder="1" applyAlignment="1">
      <alignment horizontal="left"/>
    </xf>
    <xf numFmtId="49" fontId="0" fillId="0" borderId="0" xfId="3" applyNumberFormat="1" applyFont="1" applyBorder="1" applyAlignment="1">
      <alignment horizontal="left"/>
    </xf>
    <xf numFmtId="0" fontId="0" fillId="0" borderId="0" xfId="3" applyFont="1" applyFill="1" applyBorder="1" applyAlignment="1">
      <alignment horizontal="left" wrapText="1"/>
    </xf>
    <xf numFmtId="0" fontId="0" fillId="0" borderId="0" xfId="3" applyFont="1" applyBorder="1" applyAlignment="1">
      <alignment horizontal="left"/>
    </xf>
    <xf numFmtId="4" fontId="0" fillId="0" borderId="0" xfId="3" applyNumberFormat="1" applyFont="1" applyBorder="1" applyAlignment="1">
      <alignment horizontal="left"/>
    </xf>
    <xf numFmtId="165" fontId="0" fillId="0" borderId="0" xfId="3" applyNumberFormat="1" applyFont="1" applyBorder="1" applyAlignment="1">
      <alignment horizontal="left"/>
    </xf>
    <xf numFmtId="165" fontId="0" fillId="0" borderId="0" xfId="3" applyNumberFormat="1" applyFont="1" applyFill="1" applyBorder="1" applyAlignment="1">
      <alignment horizontal="right"/>
    </xf>
    <xf numFmtId="165" fontId="1" fillId="0" borderId="0" xfId="2" applyNumberFormat="1" applyFont="1" applyFill="1" applyBorder="1" applyAlignment="1">
      <alignment horizontal="right"/>
    </xf>
    <xf numFmtId="166" fontId="3" fillId="3" borderId="0" xfId="3" applyNumberFormat="1" applyFont="1" applyFill="1" applyBorder="1" applyAlignment="1">
      <alignment horizontal="left" vertical="top"/>
    </xf>
    <xf numFmtId="166" fontId="3" fillId="3" borderId="0" xfId="3" applyNumberFormat="1" applyFont="1" applyFill="1" applyBorder="1" applyAlignment="1">
      <alignment horizontal="center" vertical="top"/>
    </xf>
    <xf numFmtId="0" fontId="0" fillId="0" borderId="0" xfId="3" applyFont="1" applyFill="1" applyBorder="1" applyAlignment="1">
      <alignment horizontal="justify" wrapText="1"/>
    </xf>
    <xf numFmtId="0" fontId="0" fillId="0" borderId="0" xfId="3" applyFont="1" applyBorder="1" applyAlignment="1">
      <alignment horizontal="center"/>
    </xf>
    <xf numFmtId="4" fontId="0" fillId="0" borderId="0" xfId="3" applyNumberFormat="1" applyFont="1" applyBorder="1" applyAlignment="1">
      <alignment horizontal="center"/>
    </xf>
    <xf numFmtId="165" fontId="0" fillId="0" borderId="0" xfId="3" applyNumberFormat="1" applyFont="1" applyBorder="1" applyAlignment="1"/>
    <xf numFmtId="0" fontId="7" fillId="0" borderId="0" xfId="2" applyFont="1" applyBorder="1" applyAlignment="1">
      <alignment horizontal="center" vertical="center"/>
    </xf>
    <xf numFmtId="49" fontId="0" fillId="0" borderId="0" xfId="3" applyNumberFormat="1" applyFont="1" applyBorder="1" applyAlignment="1">
      <alignment horizontal="right"/>
    </xf>
    <xf numFmtId="165" fontId="3" fillId="3" borderId="0" xfId="3" applyNumberFormat="1" applyFont="1" applyFill="1" applyBorder="1" applyAlignment="1">
      <alignment horizontal="right"/>
    </xf>
    <xf numFmtId="168" fontId="0" fillId="0" borderId="0" xfId="3" applyNumberFormat="1" applyFont="1" applyBorder="1" applyAlignment="1">
      <alignment horizontal="justify" wrapText="1"/>
    </xf>
    <xf numFmtId="167" fontId="0" fillId="0" borderId="0" xfId="1" applyNumberFormat="1" applyFont="1" applyBorder="1" applyAlignment="1">
      <alignment horizontal="right"/>
    </xf>
    <xf numFmtId="168" fontId="17" fillId="0" borderId="0" xfId="3" applyNumberFormat="1" applyFont="1" applyBorder="1" applyAlignment="1">
      <alignment horizontal="justify" wrapText="1"/>
    </xf>
    <xf numFmtId="165" fontId="0" fillId="0" borderId="0" xfId="3" applyNumberFormat="1" applyFont="1" applyBorder="1" applyAlignment="1">
      <alignment horizontal="right"/>
    </xf>
    <xf numFmtId="0" fontId="0" fillId="0" borderId="0" xfId="1" applyFont="1" applyBorder="1" applyAlignment="1">
      <alignment horizontal="right"/>
    </xf>
    <xf numFmtId="49" fontId="0" fillId="0" borderId="0" xfId="2" applyNumberFormat="1" applyFont="1" applyBorder="1" applyAlignment="1">
      <alignment horizontal="right"/>
    </xf>
    <xf numFmtId="49" fontId="1" fillId="0" borderId="0" xfId="2" applyNumberFormat="1" applyFont="1" applyBorder="1" applyAlignment="1">
      <alignment horizontal="right"/>
    </xf>
    <xf numFmtId="0" fontId="0" fillId="0" borderId="0" xfId="2" applyFont="1" applyFill="1" applyBorder="1" applyAlignment="1">
      <alignment horizontal="justify" wrapText="1"/>
    </xf>
    <xf numFmtId="0" fontId="1" fillId="0" borderId="0" xfId="2" applyFont="1" applyFill="1" applyBorder="1" applyAlignment="1">
      <alignment horizontal="justify" wrapText="1"/>
    </xf>
    <xf numFmtId="0" fontId="1" fillId="0" borderId="0" xfId="2" applyFont="1" applyBorder="1" applyAlignment="1">
      <alignment horizontal="center"/>
    </xf>
    <xf numFmtId="4" fontId="1" fillId="0" borderId="0" xfId="2" applyNumberFormat="1" applyFont="1" applyBorder="1" applyAlignment="1">
      <alignment horizontal="center"/>
    </xf>
    <xf numFmtId="165" fontId="1" fillId="0" borderId="0" xfId="2" applyNumberFormat="1" applyFont="1" applyBorder="1" applyAlignment="1">
      <alignment horizontal="center"/>
    </xf>
    <xf numFmtId="0" fontId="0" fillId="0" borderId="0" xfId="3" applyFont="1" applyFill="1" applyBorder="1" applyAlignment="1">
      <alignment horizontal="justify" vertical="center" wrapText="1"/>
    </xf>
    <xf numFmtId="0" fontId="0" fillId="0" borderId="0" xfId="3" applyFont="1" applyBorder="1" applyAlignment="1">
      <alignment horizontal="center" vertical="center"/>
    </xf>
    <xf numFmtId="4" fontId="0" fillId="0" borderId="0" xfId="3" applyNumberFormat="1" applyFont="1" applyBorder="1" applyAlignment="1">
      <alignment horizontal="center" vertical="center"/>
    </xf>
    <xf numFmtId="165" fontId="0" fillId="0" borderId="0" xfId="3" applyNumberFormat="1" applyFont="1" applyBorder="1" applyAlignment="1">
      <alignment vertical="center"/>
    </xf>
    <xf numFmtId="165" fontId="0" fillId="0" borderId="0" xfId="3" applyNumberFormat="1" applyFont="1" applyFill="1" applyBorder="1" applyAlignment="1">
      <alignment horizontal="right" vertical="center"/>
    </xf>
    <xf numFmtId="167" fontId="3" fillId="2" borderId="0" xfId="1" applyNumberFormat="1" applyFont="1" applyFill="1" applyBorder="1" applyAlignment="1">
      <alignment horizontal="right"/>
    </xf>
    <xf numFmtId="166" fontId="3" fillId="2" borderId="0" xfId="3" applyNumberFormat="1" applyFont="1" applyFill="1" applyBorder="1" applyAlignment="1">
      <alignment horizontal="center" vertical="top"/>
    </xf>
    <xf numFmtId="166" fontId="3" fillId="0" borderId="0" xfId="3" applyNumberFormat="1" applyFont="1" applyFill="1" applyBorder="1" applyAlignment="1">
      <alignment horizontal="left" vertical="top"/>
    </xf>
    <xf numFmtId="167" fontId="3" fillId="0" borderId="0" xfId="1" applyNumberFormat="1" applyFont="1" applyFill="1" applyBorder="1" applyAlignment="1">
      <alignment horizontal="right"/>
    </xf>
    <xf numFmtId="166" fontId="3" fillId="0" borderId="2" xfId="3" applyNumberFormat="1" applyFont="1" applyFill="1" applyBorder="1" applyAlignment="1">
      <alignment horizontal="left" vertical="top"/>
    </xf>
    <xf numFmtId="167" fontId="3" fillId="0" borderId="2" xfId="1" applyNumberFormat="1" applyFont="1" applyFill="1" applyBorder="1" applyAlignment="1">
      <alignment horizontal="right"/>
    </xf>
    <xf numFmtId="49" fontId="0" fillId="0" borderId="0" xfId="3" applyNumberFormat="1" applyFont="1" applyBorder="1" applyAlignment="1">
      <alignment horizontal="right" vertical="top"/>
    </xf>
    <xf numFmtId="0" fontId="0" fillId="0" borderId="0" xfId="3" applyFont="1" applyFill="1" applyBorder="1" applyAlignment="1">
      <alignment horizontal="justify" vertical="top" wrapText="1"/>
    </xf>
    <xf numFmtId="168" fontId="0" fillId="0" borderId="0" xfId="3" applyNumberFormat="1" applyFont="1" applyBorder="1" applyAlignment="1">
      <alignment horizontal="justify" vertical="top" wrapText="1"/>
    </xf>
    <xf numFmtId="165" fontId="0" fillId="0" borderId="0" xfId="3" applyNumberFormat="1" applyFont="1" applyBorder="1" applyAlignment="1">
      <alignment horizontal="center"/>
    </xf>
    <xf numFmtId="49" fontId="0" fillId="0" borderId="0" xfId="3" applyNumberFormat="1" applyFont="1" applyBorder="1" applyAlignment="1"/>
    <xf numFmtId="0" fontId="0" fillId="0" borderId="0" xfId="3" applyFont="1" applyFill="1" applyBorder="1" applyAlignment="1">
      <alignment wrapText="1"/>
    </xf>
    <xf numFmtId="0" fontId="0" fillId="0" borderId="0" xfId="3" applyFont="1" applyBorder="1" applyAlignment="1"/>
    <xf numFmtId="165" fontId="3" fillId="3" borderId="0" xfId="3" applyNumberFormat="1" applyFont="1" applyFill="1" applyBorder="1" applyAlignment="1">
      <alignment horizontal="center"/>
    </xf>
    <xf numFmtId="167" fontId="3" fillId="3" borderId="0" xfId="1" applyNumberFormat="1" applyFont="1" applyFill="1" applyBorder="1" applyAlignment="1">
      <alignment horizontal="right"/>
    </xf>
    <xf numFmtId="0" fontId="0" fillId="2" borderId="0" xfId="0" applyFill="1" applyAlignment="1">
      <alignment horizontal="center"/>
    </xf>
    <xf numFmtId="0" fontId="0" fillId="0" borderId="0" xfId="0" applyAlignment="1">
      <alignment horizontal="center"/>
    </xf>
    <xf numFmtId="0" fontId="0" fillId="0" borderId="0" xfId="0" applyAlignment="1">
      <alignment horizontal="left" vertical="top" wrapText="1"/>
    </xf>
    <xf numFmtId="0" fontId="0" fillId="0" borderId="0" xfId="0" applyAlignment="1">
      <alignment horizontal="left" vertical="center" wrapText="1"/>
    </xf>
    <xf numFmtId="0" fontId="3" fillId="2" borderId="0" xfId="0" applyFont="1" applyFill="1" applyAlignment="1">
      <alignment horizontal="left" vertical="top"/>
    </xf>
    <xf numFmtId="0" fontId="0" fillId="0" borderId="0" xfId="0" applyAlignment="1">
      <alignment horizontal="center" wrapText="1"/>
    </xf>
    <xf numFmtId="0" fontId="12" fillId="5" borderId="0" xfId="0" applyFont="1" applyFill="1" applyAlignment="1">
      <alignment horizontal="center"/>
    </xf>
    <xf numFmtId="0" fontId="8" fillId="0" borderId="0" xfId="1" applyNumberFormat="1" applyFont="1" applyFill="1" applyBorder="1" applyAlignment="1">
      <alignment horizontal="left" vertical="top" wrapText="1"/>
    </xf>
    <xf numFmtId="0" fontId="12" fillId="0" borderId="0" xfId="0" applyFont="1" applyAlignment="1">
      <alignment horizontal="center" wrapText="1"/>
    </xf>
    <xf numFmtId="0" fontId="8" fillId="0" borderId="0" xfId="1" applyNumberFormat="1" applyFont="1" applyFill="1" applyBorder="1" applyAlignment="1">
      <alignment horizontal="left" vertical="top"/>
    </xf>
    <xf numFmtId="0" fontId="14" fillId="0" borderId="0" xfId="1" applyNumberFormat="1" applyFont="1" applyFill="1" applyBorder="1" applyAlignment="1">
      <alignment horizontal="left" vertical="top" wrapText="1"/>
    </xf>
  </cellXfs>
  <cellStyles count="5">
    <cellStyle name="Excel Built-in Normal" xfId="2"/>
    <cellStyle name="Excel Built-in Normal 1" xfId="3"/>
    <cellStyle name="Normal" xfId="0" builtinId="0"/>
    <cellStyle name="Normal_ponder" xfId="1"/>
    <cellStyle name="Obično_septička taložnica"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4</xdr:col>
      <xdr:colOff>9525</xdr:colOff>
      <xdr:row>0</xdr:row>
      <xdr:rowOff>0</xdr:rowOff>
    </xdr:from>
    <xdr:to>
      <xdr:col>72</xdr:col>
      <xdr:colOff>76200</xdr:colOff>
      <xdr:row>5</xdr:row>
      <xdr:rowOff>371475</xdr:rowOff>
    </xdr:to>
    <xdr:sp macro="" textlink="">
      <xdr:nvSpPr>
        <xdr:cNvPr id="4" name="AutoShape 11"/>
        <xdr:cNvSpPr>
          <a:spLocks noChangeAspect="1" noChangeArrowheads="1"/>
        </xdr:cNvSpPr>
      </xdr:nvSpPr>
      <xdr:spPr bwMode="auto">
        <a:xfrm>
          <a:off x="352425" y="200787000"/>
          <a:ext cx="580072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om%20gornji%20varo&#353;\PREDLO&#381;AK_GLAVNI%20PROJEKT%20-%20dom%20Gornji%20Varo&#353;%20-%20VA&#381;E&#262;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p&#263;ina/Tro&#353;kovnici/PREDLO&#381;AK_GLAVNI%20PROJEKT%20-%20dom%20DONJI%20%20Varo&#353;%20%20S%20STROJARSKIM%20RADOVI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ICA"/>
      <sheetName val="TEKST"/>
      <sheetName val="GRAFIČKI PRIKAZI"/>
      <sheetName val="ANALITIČKI ISKAZ"/>
      <sheetName val="List1"/>
    </sheetNames>
    <sheetDataSet>
      <sheetData sheetId="0">
        <row r="30">
          <cell r="AJ30" t="str">
            <v>OPĆINA STARA GRADIŠKA , TRG HRVATSKIH BRANITELJA 1 , STARA GRADIŠKA</v>
          </cell>
        </row>
        <row r="32">
          <cell r="AJ32" t="str">
            <v>PUČKI DOM  (P) / ZGRADA JAVNE NAMJENE</v>
          </cell>
        </row>
        <row r="34">
          <cell r="AJ34" t="str">
            <v>GORNJI   VAROŠ , GORNJI VAROŠ 44 A , k.č.br.1498, zk. ul. 18, k.o. GORNJI   VAROŠ</v>
          </cell>
        </row>
        <row r="38">
          <cell r="AJ38" t="str">
            <v>40 - 264</v>
          </cell>
        </row>
      </sheetData>
      <sheetData sheetId="1"/>
      <sheetData sheetId="2" refreshError="1"/>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oškovnik"/>
      <sheetName val="NASLOVNICA"/>
      <sheetName val="TEKST"/>
      <sheetName val="GRAFIČKI PRIKAZI"/>
      <sheetName val="ANALITIČKI ISKAZ"/>
      <sheetName val="List1"/>
      <sheetName val="Strojarski radovi"/>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66"/>
  <sheetViews>
    <sheetView tabSelected="1" view="pageBreakPreview" topLeftCell="A151" zoomScale="75" zoomScaleNormal="100" zoomScaleSheetLayoutView="75" workbookViewId="0">
      <selection activeCell="CP240" sqref="CP240"/>
    </sheetView>
  </sheetViews>
  <sheetFormatPr defaultRowHeight="12" x14ac:dyDescent="0.2"/>
  <cols>
    <col min="1" max="1" width="1.28515625" style="47" customWidth="1"/>
    <col min="2" max="2" width="1.28515625" style="48" customWidth="1"/>
    <col min="3" max="3" width="1.28515625" style="49" customWidth="1"/>
    <col min="4" max="6" width="1.28515625" style="50" customWidth="1"/>
    <col min="7" max="7" width="1.28515625" style="51" customWidth="1"/>
    <col min="8" max="9" width="1.28515625" style="52" customWidth="1"/>
    <col min="10" max="10" width="1.28515625" style="12" customWidth="1"/>
    <col min="11" max="11" width="1.28515625" style="53" customWidth="1"/>
    <col min="12" max="19" width="1.28515625" style="42" customWidth="1"/>
    <col min="20" max="20" width="1" style="42" customWidth="1"/>
    <col min="21" max="51" width="1.28515625" style="42" customWidth="1"/>
    <col min="52" max="52" width="0.5703125" style="42" customWidth="1"/>
    <col min="53" max="70" width="1.28515625" style="42" customWidth="1"/>
    <col min="71" max="71" width="0.85546875" style="42" customWidth="1"/>
    <col min="72" max="85" width="1.28515625" style="42" customWidth="1"/>
    <col min="86" max="90" width="1.140625" style="42" customWidth="1"/>
    <col min="91" max="256" width="9.140625" style="42"/>
    <col min="257" max="275" width="1.28515625" style="42" customWidth="1"/>
    <col min="276" max="276" width="1" style="42" customWidth="1"/>
    <col min="277" max="307" width="1.28515625" style="42" customWidth="1"/>
    <col min="308" max="308" width="0.5703125" style="42" customWidth="1"/>
    <col min="309" max="326" width="1.28515625" style="42" customWidth="1"/>
    <col min="327" max="327" width="0.85546875" style="42" customWidth="1"/>
    <col min="328" max="341" width="1.28515625" style="42" customWidth="1"/>
    <col min="342" max="346" width="1.140625" style="42" customWidth="1"/>
    <col min="347" max="512" width="9.140625" style="42"/>
    <col min="513" max="531" width="1.28515625" style="42" customWidth="1"/>
    <col min="532" max="532" width="1" style="42" customWidth="1"/>
    <col min="533" max="563" width="1.28515625" style="42" customWidth="1"/>
    <col min="564" max="564" width="0.5703125" style="42" customWidth="1"/>
    <col min="565" max="582" width="1.28515625" style="42" customWidth="1"/>
    <col min="583" max="583" width="0.85546875" style="42" customWidth="1"/>
    <col min="584" max="597" width="1.28515625" style="42" customWidth="1"/>
    <col min="598" max="602" width="1.140625" style="42" customWidth="1"/>
    <col min="603" max="768" width="9.140625" style="42"/>
    <col min="769" max="787" width="1.28515625" style="42" customWidth="1"/>
    <col min="788" max="788" width="1" style="42" customWidth="1"/>
    <col min="789" max="819" width="1.28515625" style="42" customWidth="1"/>
    <col min="820" max="820" width="0.5703125" style="42" customWidth="1"/>
    <col min="821" max="838" width="1.28515625" style="42" customWidth="1"/>
    <col min="839" max="839" width="0.85546875" style="42" customWidth="1"/>
    <col min="840" max="853" width="1.28515625" style="42" customWidth="1"/>
    <col min="854" max="858" width="1.140625" style="42" customWidth="1"/>
    <col min="859" max="1024" width="9.140625" style="42"/>
    <col min="1025" max="1043" width="1.28515625" style="42" customWidth="1"/>
    <col min="1044" max="1044" width="1" style="42" customWidth="1"/>
    <col min="1045" max="1075" width="1.28515625" style="42" customWidth="1"/>
    <col min="1076" max="1076" width="0.5703125" style="42" customWidth="1"/>
    <col min="1077" max="1094" width="1.28515625" style="42" customWidth="1"/>
    <col min="1095" max="1095" width="0.85546875" style="42" customWidth="1"/>
    <col min="1096" max="1109" width="1.28515625" style="42" customWidth="1"/>
    <col min="1110" max="1114" width="1.140625" style="42" customWidth="1"/>
    <col min="1115" max="1280" width="9.140625" style="42"/>
    <col min="1281" max="1299" width="1.28515625" style="42" customWidth="1"/>
    <col min="1300" max="1300" width="1" style="42" customWidth="1"/>
    <col min="1301" max="1331" width="1.28515625" style="42" customWidth="1"/>
    <col min="1332" max="1332" width="0.5703125" style="42" customWidth="1"/>
    <col min="1333" max="1350" width="1.28515625" style="42" customWidth="1"/>
    <col min="1351" max="1351" width="0.85546875" style="42" customWidth="1"/>
    <col min="1352" max="1365" width="1.28515625" style="42" customWidth="1"/>
    <col min="1366" max="1370" width="1.140625" style="42" customWidth="1"/>
    <col min="1371" max="1536" width="9.140625" style="42"/>
    <col min="1537" max="1555" width="1.28515625" style="42" customWidth="1"/>
    <col min="1556" max="1556" width="1" style="42" customWidth="1"/>
    <col min="1557" max="1587" width="1.28515625" style="42" customWidth="1"/>
    <col min="1588" max="1588" width="0.5703125" style="42" customWidth="1"/>
    <col min="1589" max="1606" width="1.28515625" style="42" customWidth="1"/>
    <col min="1607" max="1607" width="0.85546875" style="42" customWidth="1"/>
    <col min="1608" max="1621" width="1.28515625" style="42" customWidth="1"/>
    <col min="1622" max="1626" width="1.140625" style="42" customWidth="1"/>
    <col min="1627" max="1792" width="9.140625" style="42"/>
    <col min="1793" max="1811" width="1.28515625" style="42" customWidth="1"/>
    <col min="1812" max="1812" width="1" style="42" customWidth="1"/>
    <col min="1813" max="1843" width="1.28515625" style="42" customWidth="1"/>
    <col min="1844" max="1844" width="0.5703125" style="42" customWidth="1"/>
    <col min="1845" max="1862" width="1.28515625" style="42" customWidth="1"/>
    <col min="1863" max="1863" width="0.85546875" style="42" customWidth="1"/>
    <col min="1864" max="1877" width="1.28515625" style="42" customWidth="1"/>
    <col min="1878" max="1882" width="1.140625" style="42" customWidth="1"/>
    <col min="1883" max="2048" width="9.140625" style="42"/>
    <col min="2049" max="2067" width="1.28515625" style="42" customWidth="1"/>
    <col min="2068" max="2068" width="1" style="42" customWidth="1"/>
    <col min="2069" max="2099" width="1.28515625" style="42" customWidth="1"/>
    <col min="2100" max="2100" width="0.5703125" style="42" customWidth="1"/>
    <col min="2101" max="2118" width="1.28515625" style="42" customWidth="1"/>
    <col min="2119" max="2119" width="0.85546875" style="42" customWidth="1"/>
    <col min="2120" max="2133" width="1.28515625" style="42" customWidth="1"/>
    <col min="2134" max="2138" width="1.140625" style="42" customWidth="1"/>
    <col min="2139" max="2304" width="9.140625" style="42"/>
    <col min="2305" max="2323" width="1.28515625" style="42" customWidth="1"/>
    <col min="2324" max="2324" width="1" style="42" customWidth="1"/>
    <col min="2325" max="2355" width="1.28515625" style="42" customWidth="1"/>
    <col min="2356" max="2356" width="0.5703125" style="42" customWidth="1"/>
    <col min="2357" max="2374" width="1.28515625" style="42" customWidth="1"/>
    <col min="2375" max="2375" width="0.85546875" style="42" customWidth="1"/>
    <col min="2376" max="2389" width="1.28515625" style="42" customWidth="1"/>
    <col min="2390" max="2394" width="1.140625" style="42" customWidth="1"/>
    <col min="2395" max="2560" width="9.140625" style="42"/>
    <col min="2561" max="2579" width="1.28515625" style="42" customWidth="1"/>
    <col min="2580" max="2580" width="1" style="42" customWidth="1"/>
    <col min="2581" max="2611" width="1.28515625" style="42" customWidth="1"/>
    <col min="2612" max="2612" width="0.5703125" style="42" customWidth="1"/>
    <col min="2613" max="2630" width="1.28515625" style="42" customWidth="1"/>
    <col min="2631" max="2631" width="0.85546875" style="42" customWidth="1"/>
    <col min="2632" max="2645" width="1.28515625" style="42" customWidth="1"/>
    <col min="2646" max="2650" width="1.140625" style="42" customWidth="1"/>
    <col min="2651" max="2816" width="9.140625" style="42"/>
    <col min="2817" max="2835" width="1.28515625" style="42" customWidth="1"/>
    <col min="2836" max="2836" width="1" style="42" customWidth="1"/>
    <col min="2837" max="2867" width="1.28515625" style="42" customWidth="1"/>
    <col min="2868" max="2868" width="0.5703125" style="42" customWidth="1"/>
    <col min="2869" max="2886" width="1.28515625" style="42" customWidth="1"/>
    <col min="2887" max="2887" width="0.85546875" style="42" customWidth="1"/>
    <col min="2888" max="2901" width="1.28515625" style="42" customWidth="1"/>
    <col min="2902" max="2906" width="1.140625" style="42" customWidth="1"/>
    <col min="2907" max="3072" width="9.140625" style="42"/>
    <col min="3073" max="3091" width="1.28515625" style="42" customWidth="1"/>
    <col min="3092" max="3092" width="1" style="42" customWidth="1"/>
    <col min="3093" max="3123" width="1.28515625" style="42" customWidth="1"/>
    <col min="3124" max="3124" width="0.5703125" style="42" customWidth="1"/>
    <col min="3125" max="3142" width="1.28515625" style="42" customWidth="1"/>
    <col min="3143" max="3143" width="0.85546875" style="42" customWidth="1"/>
    <col min="3144" max="3157" width="1.28515625" style="42" customWidth="1"/>
    <col min="3158" max="3162" width="1.140625" style="42" customWidth="1"/>
    <col min="3163" max="3328" width="9.140625" style="42"/>
    <col min="3329" max="3347" width="1.28515625" style="42" customWidth="1"/>
    <col min="3348" max="3348" width="1" style="42" customWidth="1"/>
    <col min="3349" max="3379" width="1.28515625" style="42" customWidth="1"/>
    <col min="3380" max="3380" width="0.5703125" style="42" customWidth="1"/>
    <col min="3381" max="3398" width="1.28515625" style="42" customWidth="1"/>
    <col min="3399" max="3399" width="0.85546875" style="42" customWidth="1"/>
    <col min="3400" max="3413" width="1.28515625" style="42" customWidth="1"/>
    <col min="3414" max="3418" width="1.140625" style="42" customWidth="1"/>
    <col min="3419" max="3584" width="9.140625" style="42"/>
    <col min="3585" max="3603" width="1.28515625" style="42" customWidth="1"/>
    <col min="3604" max="3604" width="1" style="42" customWidth="1"/>
    <col min="3605" max="3635" width="1.28515625" style="42" customWidth="1"/>
    <col min="3636" max="3636" width="0.5703125" style="42" customWidth="1"/>
    <col min="3637" max="3654" width="1.28515625" style="42" customWidth="1"/>
    <col min="3655" max="3655" width="0.85546875" style="42" customWidth="1"/>
    <col min="3656" max="3669" width="1.28515625" style="42" customWidth="1"/>
    <col min="3670" max="3674" width="1.140625" style="42" customWidth="1"/>
    <col min="3675" max="3840" width="9.140625" style="42"/>
    <col min="3841" max="3859" width="1.28515625" style="42" customWidth="1"/>
    <col min="3860" max="3860" width="1" style="42" customWidth="1"/>
    <col min="3861" max="3891" width="1.28515625" style="42" customWidth="1"/>
    <col min="3892" max="3892" width="0.5703125" style="42" customWidth="1"/>
    <col min="3893" max="3910" width="1.28515625" style="42" customWidth="1"/>
    <col min="3911" max="3911" width="0.85546875" style="42" customWidth="1"/>
    <col min="3912" max="3925" width="1.28515625" style="42" customWidth="1"/>
    <col min="3926" max="3930" width="1.140625" style="42" customWidth="1"/>
    <col min="3931" max="4096" width="9.140625" style="42"/>
    <col min="4097" max="4115" width="1.28515625" style="42" customWidth="1"/>
    <col min="4116" max="4116" width="1" style="42" customWidth="1"/>
    <col min="4117" max="4147" width="1.28515625" style="42" customWidth="1"/>
    <col min="4148" max="4148" width="0.5703125" style="42" customWidth="1"/>
    <col min="4149" max="4166" width="1.28515625" style="42" customWidth="1"/>
    <col min="4167" max="4167" width="0.85546875" style="42" customWidth="1"/>
    <col min="4168" max="4181" width="1.28515625" style="42" customWidth="1"/>
    <col min="4182" max="4186" width="1.140625" style="42" customWidth="1"/>
    <col min="4187" max="4352" width="9.140625" style="42"/>
    <col min="4353" max="4371" width="1.28515625" style="42" customWidth="1"/>
    <col min="4372" max="4372" width="1" style="42" customWidth="1"/>
    <col min="4373" max="4403" width="1.28515625" style="42" customWidth="1"/>
    <col min="4404" max="4404" width="0.5703125" style="42" customWidth="1"/>
    <col min="4405" max="4422" width="1.28515625" style="42" customWidth="1"/>
    <col min="4423" max="4423" width="0.85546875" style="42" customWidth="1"/>
    <col min="4424" max="4437" width="1.28515625" style="42" customWidth="1"/>
    <col min="4438" max="4442" width="1.140625" style="42" customWidth="1"/>
    <col min="4443" max="4608" width="9.140625" style="42"/>
    <col min="4609" max="4627" width="1.28515625" style="42" customWidth="1"/>
    <col min="4628" max="4628" width="1" style="42" customWidth="1"/>
    <col min="4629" max="4659" width="1.28515625" style="42" customWidth="1"/>
    <col min="4660" max="4660" width="0.5703125" style="42" customWidth="1"/>
    <col min="4661" max="4678" width="1.28515625" style="42" customWidth="1"/>
    <col min="4679" max="4679" width="0.85546875" style="42" customWidth="1"/>
    <col min="4680" max="4693" width="1.28515625" style="42" customWidth="1"/>
    <col min="4694" max="4698" width="1.140625" style="42" customWidth="1"/>
    <col min="4699" max="4864" width="9.140625" style="42"/>
    <col min="4865" max="4883" width="1.28515625" style="42" customWidth="1"/>
    <col min="4884" max="4884" width="1" style="42" customWidth="1"/>
    <col min="4885" max="4915" width="1.28515625" style="42" customWidth="1"/>
    <col min="4916" max="4916" width="0.5703125" style="42" customWidth="1"/>
    <col min="4917" max="4934" width="1.28515625" style="42" customWidth="1"/>
    <col min="4935" max="4935" width="0.85546875" style="42" customWidth="1"/>
    <col min="4936" max="4949" width="1.28515625" style="42" customWidth="1"/>
    <col min="4950" max="4954" width="1.140625" style="42" customWidth="1"/>
    <col min="4955" max="5120" width="9.140625" style="42"/>
    <col min="5121" max="5139" width="1.28515625" style="42" customWidth="1"/>
    <col min="5140" max="5140" width="1" style="42" customWidth="1"/>
    <col min="5141" max="5171" width="1.28515625" style="42" customWidth="1"/>
    <col min="5172" max="5172" width="0.5703125" style="42" customWidth="1"/>
    <col min="5173" max="5190" width="1.28515625" style="42" customWidth="1"/>
    <col min="5191" max="5191" width="0.85546875" style="42" customWidth="1"/>
    <col min="5192" max="5205" width="1.28515625" style="42" customWidth="1"/>
    <col min="5206" max="5210" width="1.140625" style="42" customWidth="1"/>
    <col min="5211" max="5376" width="9.140625" style="42"/>
    <col min="5377" max="5395" width="1.28515625" style="42" customWidth="1"/>
    <col min="5396" max="5396" width="1" style="42" customWidth="1"/>
    <col min="5397" max="5427" width="1.28515625" style="42" customWidth="1"/>
    <col min="5428" max="5428" width="0.5703125" style="42" customWidth="1"/>
    <col min="5429" max="5446" width="1.28515625" style="42" customWidth="1"/>
    <col min="5447" max="5447" width="0.85546875" style="42" customWidth="1"/>
    <col min="5448" max="5461" width="1.28515625" style="42" customWidth="1"/>
    <col min="5462" max="5466" width="1.140625" style="42" customWidth="1"/>
    <col min="5467" max="5632" width="9.140625" style="42"/>
    <col min="5633" max="5651" width="1.28515625" style="42" customWidth="1"/>
    <col min="5652" max="5652" width="1" style="42" customWidth="1"/>
    <col min="5653" max="5683" width="1.28515625" style="42" customWidth="1"/>
    <col min="5684" max="5684" width="0.5703125" style="42" customWidth="1"/>
    <col min="5685" max="5702" width="1.28515625" style="42" customWidth="1"/>
    <col min="5703" max="5703" width="0.85546875" style="42" customWidth="1"/>
    <col min="5704" max="5717" width="1.28515625" style="42" customWidth="1"/>
    <col min="5718" max="5722" width="1.140625" style="42" customWidth="1"/>
    <col min="5723" max="5888" width="9.140625" style="42"/>
    <col min="5889" max="5907" width="1.28515625" style="42" customWidth="1"/>
    <col min="5908" max="5908" width="1" style="42" customWidth="1"/>
    <col min="5909" max="5939" width="1.28515625" style="42" customWidth="1"/>
    <col min="5940" max="5940" width="0.5703125" style="42" customWidth="1"/>
    <col min="5941" max="5958" width="1.28515625" style="42" customWidth="1"/>
    <col min="5959" max="5959" width="0.85546875" style="42" customWidth="1"/>
    <col min="5960" max="5973" width="1.28515625" style="42" customWidth="1"/>
    <col min="5974" max="5978" width="1.140625" style="42" customWidth="1"/>
    <col min="5979" max="6144" width="9.140625" style="42"/>
    <col min="6145" max="6163" width="1.28515625" style="42" customWidth="1"/>
    <col min="6164" max="6164" width="1" style="42" customWidth="1"/>
    <col min="6165" max="6195" width="1.28515625" style="42" customWidth="1"/>
    <col min="6196" max="6196" width="0.5703125" style="42" customWidth="1"/>
    <col min="6197" max="6214" width="1.28515625" style="42" customWidth="1"/>
    <col min="6215" max="6215" width="0.85546875" style="42" customWidth="1"/>
    <col min="6216" max="6229" width="1.28515625" style="42" customWidth="1"/>
    <col min="6230" max="6234" width="1.140625" style="42" customWidth="1"/>
    <col min="6235" max="6400" width="9.140625" style="42"/>
    <col min="6401" max="6419" width="1.28515625" style="42" customWidth="1"/>
    <col min="6420" max="6420" width="1" style="42" customWidth="1"/>
    <col min="6421" max="6451" width="1.28515625" style="42" customWidth="1"/>
    <col min="6452" max="6452" width="0.5703125" style="42" customWidth="1"/>
    <col min="6453" max="6470" width="1.28515625" style="42" customWidth="1"/>
    <col min="6471" max="6471" width="0.85546875" style="42" customWidth="1"/>
    <col min="6472" max="6485" width="1.28515625" style="42" customWidth="1"/>
    <col min="6486" max="6490" width="1.140625" style="42" customWidth="1"/>
    <col min="6491" max="6656" width="9.140625" style="42"/>
    <col min="6657" max="6675" width="1.28515625" style="42" customWidth="1"/>
    <col min="6676" max="6676" width="1" style="42" customWidth="1"/>
    <col min="6677" max="6707" width="1.28515625" style="42" customWidth="1"/>
    <col min="6708" max="6708" width="0.5703125" style="42" customWidth="1"/>
    <col min="6709" max="6726" width="1.28515625" style="42" customWidth="1"/>
    <col min="6727" max="6727" width="0.85546875" style="42" customWidth="1"/>
    <col min="6728" max="6741" width="1.28515625" style="42" customWidth="1"/>
    <col min="6742" max="6746" width="1.140625" style="42" customWidth="1"/>
    <col min="6747" max="6912" width="9.140625" style="42"/>
    <col min="6913" max="6931" width="1.28515625" style="42" customWidth="1"/>
    <col min="6932" max="6932" width="1" style="42" customWidth="1"/>
    <col min="6933" max="6963" width="1.28515625" style="42" customWidth="1"/>
    <col min="6964" max="6964" width="0.5703125" style="42" customWidth="1"/>
    <col min="6965" max="6982" width="1.28515625" style="42" customWidth="1"/>
    <col min="6983" max="6983" width="0.85546875" style="42" customWidth="1"/>
    <col min="6984" max="6997" width="1.28515625" style="42" customWidth="1"/>
    <col min="6998" max="7002" width="1.140625" style="42" customWidth="1"/>
    <col min="7003" max="7168" width="9.140625" style="42"/>
    <col min="7169" max="7187" width="1.28515625" style="42" customWidth="1"/>
    <col min="7188" max="7188" width="1" style="42" customWidth="1"/>
    <col min="7189" max="7219" width="1.28515625" style="42" customWidth="1"/>
    <col min="7220" max="7220" width="0.5703125" style="42" customWidth="1"/>
    <col min="7221" max="7238" width="1.28515625" style="42" customWidth="1"/>
    <col min="7239" max="7239" width="0.85546875" style="42" customWidth="1"/>
    <col min="7240" max="7253" width="1.28515625" style="42" customWidth="1"/>
    <col min="7254" max="7258" width="1.140625" style="42" customWidth="1"/>
    <col min="7259" max="7424" width="9.140625" style="42"/>
    <col min="7425" max="7443" width="1.28515625" style="42" customWidth="1"/>
    <col min="7444" max="7444" width="1" style="42" customWidth="1"/>
    <col min="7445" max="7475" width="1.28515625" style="42" customWidth="1"/>
    <col min="7476" max="7476" width="0.5703125" style="42" customWidth="1"/>
    <col min="7477" max="7494" width="1.28515625" style="42" customWidth="1"/>
    <col min="7495" max="7495" width="0.85546875" style="42" customWidth="1"/>
    <col min="7496" max="7509" width="1.28515625" style="42" customWidth="1"/>
    <col min="7510" max="7514" width="1.140625" style="42" customWidth="1"/>
    <col min="7515" max="7680" width="9.140625" style="42"/>
    <col min="7681" max="7699" width="1.28515625" style="42" customWidth="1"/>
    <col min="7700" max="7700" width="1" style="42" customWidth="1"/>
    <col min="7701" max="7731" width="1.28515625" style="42" customWidth="1"/>
    <col min="7732" max="7732" width="0.5703125" style="42" customWidth="1"/>
    <col min="7733" max="7750" width="1.28515625" style="42" customWidth="1"/>
    <col min="7751" max="7751" width="0.85546875" style="42" customWidth="1"/>
    <col min="7752" max="7765" width="1.28515625" style="42" customWidth="1"/>
    <col min="7766" max="7770" width="1.140625" style="42" customWidth="1"/>
    <col min="7771" max="7936" width="9.140625" style="42"/>
    <col min="7937" max="7955" width="1.28515625" style="42" customWidth="1"/>
    <col min="7956" max="7956" width="1" style="42" customWidth="1"/>
    <col min="7957" max="7987" width="1.28515625" style="42" customWidth="1"/>
    <col min="7988" max="7988" width="0.5703125" style="42" customWidth="1"/>
    <col min="7989" max="8006" width="1.28515625" style="42" customWidth="1"/>
    <col min="8007" max="8007" width="0.85546875" style="42" customWidth="1"/>
    <col min="8008" max="8021" width="1.28515625" style="42" customWidth="1"/>
    <col min="8022" max="8026" width="1.140625" style="42" customWidth="1"/>
    <col min="8027" max="8192" width="9.140625" style="42"/>
    <col min="8193" max="8211" width="1.28515625" style="42" customWidth="1"/>
    <col min="8212" max="8212" width="1" style="42" customWidth="1"/>
    <col min="8213" max="8243" width="1.28515625" style="42" customWidth="1"/>
    <col min="8244" max="8244" width="0.5703125" style="42" customWidth="1"/>
    <col min="8245" max="8262" width="1.28515625" style="42" customWidth="1"/>
    <col min="8263" max="8263" width="0.85546875" style="42" customWidth="1"/>
    <col min="8264" max="8277" width="1.28515625" style="42" customWidth="1"/>
    <col min="8278" max="8282" width="1.140625" style="42" customWidth="1"/>
    <col min="8283" max="8448" width="9.140625" style="42"/>
    <col min="8449" max="8467" width="1.28515625" style="42" customWidth="1"/>
    <col min="8468" max="8468" width="1" style="42" customWidth="1"/>
    <col min="8469" max="8499" width="1.28515625" style="42" customWidth="1"/>
    <col min="8500" max="8500" width="0.5703125" style="42" customWidth="1"/>
    <col min="8501" max="8518" width="1.28515625" style="42" customWidth="1"/>
    <col min="8519" max="8519" width="0.85546875" style="42" customWidth="1"/>
    <col min="8520" max="8533" width="1.28515625" style="42" customWidth="1"/>
    <col min="8534" max="8538" width="1.140625" style="42" customWidth="1"/>
    <col min="8539" max="8704" width="9.140625" style="42"/>
    <col min="8705" max="8723" width="1.28515625" style="42" customWidth="1"/>
    <col min="8724" max="8724" width="1" style="42" customWidth="1"/>
    <col min="8725" max="8755" width="1.28515625" style="42" customWidth="1"/>
    <col min="8756" max="8756" width="0.5703125" style="42" customWidth="1"/>
    <col min="8757" max="8774" width="1.28515625" style="42" customWidth="1"/>
    <col min="8775" max="8775" width="0.85546875" style="42" customWidth="1"/>
    <col min="8776" max="8789" width="1.28515625" style="42" customWidth="1"/>
    <col min="8790" max="8794" width="1.140625" style="42" customWidth="1"/>
    <col min="8795" max="8960" width="9.140625" style="42"/>
    <col min="8961" max="8979" width="1.28515625" style="42" customWidth="1"/>
    <col min="8980" max="8980" width="1" style="42" customWidth="1"/>
    <col min="8981" max="9011" width="1.28515625" style="42" customWidth="1"/>
    <col min="9012" max="9012" width="0.5703125" style="42" customWidth="1"/>
    <col min="9013" max="9030" width="1.28515625" style="42" customWidth="1"/>
    <col min="9031" max="9031" width="0.85546875" style="42" customWidth="1"/>
    <col min="9032" max="9045" width="1.28515625" style="42" customWidth="1"/>
    <col min="9046" max="9050" width="1.140625" style="42" customWidth="1"/>
    <col min="9051" max="9216" width="9.140625" style="42"/>
    <col min="9217" max="9235" width="1.28515625" style="42" customWidth="1"/>
    <col min="9236" max="9236" width="1" style="42" customWidth="1"/>
    <col min="9237" max="9267" width="1.28515625" style="42" customWidth="1"/>
    <col min="9268" max="9268" width="0.5703125" style="42" customWidth="1"/>
    <col min="9269" max="9286" width="1.28515625" style="42" customWidth="1"/>
    <col min="9287" max="9287" width="0.85546875" style="42" customWidth="1"/>
    <col min="9288" max="9301" width="1.28515625" style="42" customWidth="1"/>
    <col min="9302" max="9306" width="1.140625" style="42" customWidth="1"/>
    <col min="9307" max="9472" width="9.140625" style="42"/>
    <col min="9473" max="9491" width="1.28515625" style="42" customWidth="1"/>
    <col min="9492" max="9492" width="1" style="42" customWidth="1"/>
    <col min="9493" max="9523" width="1.28515625" style="42" customWidth="1"/>
    <col min="9524" max="9524" width="0.5703125" style="42" customWidth="1"/>
    <col min="9525" max="9542" width="1.28515625" style="42" customWidth="1"/>
    <col min="9543" max="9543" width="0.85546875" style="42" customWidth="1"/>
    <col min="9544" max="9557" width="1.28515625" style="42" customWidth="1"/>
    <col min="9558" max="9562" width="1.140625" style="42" customWidth="1"/>
    <col min="9563" max="9728" width="9.140625" style="42"/>
    <col min="9729" max="9747" width="1.28515625" style="42" customWidth="1"/>
    <col min="9748" max="9748" width="1" style="42" customWidth="1"/>
    <col min="9749" max="9779" width="1.28515625" style="42" customWidth="1"/>
    <col min="9780" max="9780" width="0.5703125" style="42" customWidth="1"/>
    <col min="9781" max="9798" width="1.28515625" style="42" customWidth="1"/>
    <col min="9799" max="9799" width="0.85546875" style="42" customWidth="1"/>
    <col min="9800" max="9813" width="1.28515625" style="42" customWidth="1"/>
    <col min="9814" max="9818" width="1.140625" style="42" customWidth="1"/>
    <col min="9819" max="9984" width="9.140625" style="42"/>
    <col min="9985" max="10003" width="1.28515625" style="42" customWidth="1"/>
    <col min="10004" max="10004" width="1" style="42" customWidth="1"/>
    <col min="10005" max="10035" width="1.28515625" style="42" customWidth="1"/>
    <col min="10036" max="10036" width="0.5703125" style="42" customWidth="1"/>
    <col min="10037" max="10054" width="1.28515625" style="42" customWidth="1"/>
    <col min="10055" max="10055" width="0.85546875" style="42" customWidth="1"/>
    <col min="10056" max="10069" width="1.28515625" style="42" customWidth="1"/>
    <col min="10070" max="10074" width="1.140625" style="42" customWidth="1"/>
    <col min="10075" max="10240" width="9.140625" style="42"/>
    <col min="10241" max="10259" width="1.28515625" style="42" customWidth="1"/>
    <col min="10260" max="10260" width="1" style="42" customWidth="1"/>
    <col min="10261" max="10291" width="1.28515625" style="42" customWidth="1"/>
    <col min="10292" max="10292" width="0.5703125" style="42" customWidth="1"/>
    <col min="10293" max="10310" width="1.28515625" style="42" customWidth="1"/>
    <col min="10311" max="10311" width="0.85546875" style="42" customWidth="1"/>
    <col min="10312" max="10325" width="1.28515625" style="42" customWidth="1"/>
    <col min="10326" max="10330" width="1.140625" style="42" customWidth="1"/>
    <col min="10331" max="10496" width="9.140625" style="42"/>
    <col min="10497" max="10515" width="1.28515625" style="42" customWidth="1"/>
    <col min="10516" max="10516" width="1" style="42" customWidth="1"/>
    <col min="10517" max="10547" width="1.28515625" style="42" customWidth="1"/>
    <col min="10548" max="10548" width="0.5703125" style="42" customWidth="1"/>
    <col min="10549" max="10566" width="1.28515625" style="42" customWidth="1"/>
    <col min="10567" max="10567" width="0.85546875" style="42" customWidth="1"/>
    <col min="10568" max="10581" width="1.28515625" style="42" customWidth="1"/>
    <col min="10582" max="10586" width="1.140625" style="42" customWidth="1"/>
    <col min="10587" max="10752" width="9.140625" style="42"/>
    <col min="10753" max="10771" width="1.28515625" style="42" customWidth="1"/>
    <col min="10772" max="10772" width="1" style="42" customWidth="1"/>
    <col min="10773" max="10803" width="1.28515625" style="42" customWidth="1"/>
    <col min="10804" max="10804" width="0.5703125" style="42" customWidth="1"/>
    <col min="10805" max="10822" width="1.28515625" style="42" customWidth="1"/>
    <col min="10823" max="10823" width="0.85546875" style="42" customWidth="1"/>
    <col min="10824" max="10837" width="1.28515625" style="42" customWidth="1"/>
    <col min="10838" max="10842" width="1.140625" style="42" customWidth="1"/>
    <col min="10843" max="11008" width="9.140625" style="42"/>
    <col min="11009" max="11027" width="1.28515625" style="42" customWidth="1"/>
    <col min="11028" max="11028" width="1" style="42" customWidth="1"/>
    <col min="11029" max="11059" width="1.28515625" style="42" customWidth="1"/>
    <col min="11060" max="11060" width="0.5703125" style="42" customWidth="1"/>
    <col min="11061" max="11078" width="1.28515625" style="42" customWidth="1"/>
    <col min="11079" max="11079" width="0.85546875" style="42" customWidth="1"/>
    <col min="11080" max="11093" width="1.28515625" style="42" customWidth="1"/>
    <col min="11094" max="11098" width="1.140625" style="42" customWidth="1"/>
    <col min="11099" max="11264" width="9.140625" style="42"/>
    <col min="11265" max="11283" width="1.28515625" style="42" customWidth="1"/>
    <col min="11284" max="11284" width="1" style="42" customWidth="1"/>
    <col min="11285" max="11315" width="1.28515625" style="42" customWidth="1"/>
    <col min="11316" max="11316" width="0.5703125" style="42" customWidth="1"/>
    <col min="11317" max="11334" width="1.28515625" style="42" customWidth="1"/>
    <col min="11335" max="11335" width="0.85546875" style="42" customWidth="1"/>
    <col min="11336" max="11349" width="1.28515625" style="42" customWidth="1"/>
    <col min="11350" max="11354" width="1.140625" style="42" customWidth="1"/>
    <col min="11355" max="11520" width="9.140625" style="42"/>
    <col min="11521" max="11539" width="1.28515625" style="42" customWidth="1"/>
    <col min="11540" max="11540" width="1" style="42" customWidth="1"/>
    <col min="11541" max="11571" width="1.28515625" style="42" customWidth="1"/>
    <col min="11572" max="11572" width="0.5703125" style="42" customWidth="1"/>
    <col min="11573" max="11590" width="1.28515625" style="42" customWidth="1"/>
    <col min="11591" max="11591" width="0.85546875" style="42" customWidth="1"/>
    <col min="11592" max="11605" width="1.28515625" style="42" customWidth="1"/>
    <col min="11606" max="11610" width="1.140625" style="42" customWidth="1"/>
    <col min="11611" max="11776" width="9.140625" style="42"/>
    <col min="11777" max="11795" width="1.28515625" style="42" customWidth="1"/>
    <col min="11796" max="11796" width="1" style="42" customWidth="1"/>
    <col min="11797" max="11827" width="1.28515625" style="42" customWidth="1"/>
    <col min="11828" max="11828" width="0.5703125" style="42" customWidth="1"/>
    <col min="11829" max="11846" width="1.28515625" style="42" customWidth="1"/>
    <col min="11847" max="11847" width="0.85546875" style="42" customWidth="1"/>
    <col min="11848" max="11861" width="1.28515625" style="42" customWidth="1"/>
    <col min="11862" max="11866" width="1.140625" style="42" customWidth="1"/>
    <col min="11867" max="12032" width="9.140625" style="42"/>
    <col min="12033" max="12051" width="1.28515625" style="42" customWidth="1"/>
    <col min="12052" max="12052" width="1" style="42" customWidth="1"/>
    <col min="12053" max="12083" width="1.28515625" style="42" customWidth="1"/>
    <col min="12084" max="12084" width="0.5703125" style="42" customWidth="1"/>
    <col min="12085" max="12102" width="1.28515625" style="42" customWidth="1"/>
    <col min="12103" max="12103" width="0.85546875" style="42" customWidth="1"/>
    <col min="12104" max="12117" width="1.28515625" style="42" customWidth="1"/>
    <col min="12118" max="12122" width="1.140625" style="42" customWidth="1"/>
    <col min="12123" max="12288" width="9.140625" style="42"/>
    <col min="12289" max="12307" width="1.28515625" style="42" customWidth="1"/>
    <col min="12308" max="12308" width="1" style="42" customWidth="1"/>
    <col min="12309" max="12339" width="1.28515625" style="42" customWidth="1"/>
    <col min="12340" max="12340" width="0.5703125" style="42" customWidth="1"/>
    <col min="12341" max="12358" width="1.28515625" style="42" customWidth="1"/>
    <col min="12359" max="12359" width="0.85546875" style="42" customWidth="1"/>
    <col min="12360" max="12373" width="1.28515625" style="42" customWidth="1"/>
    <col min="12374" max="12378" width="1.140625" style="42" customWidth="1"/>
    <col min="12379" max="12544" width="9.140625" style="42"/>
    <col min="12545" max="12563" width="1.28515625" style="42" customWidth="1"/>
    <col min="12564" max="12564" width="1" style="42" customWidth="1"/>
    <col min="12565" max="12595" width="1.28515625" style="42" customWidth="1"/>
    <col min="12596" max="12596" width="0.5703125" style="42" customWidth="1"/>
    <col min="12597" max="12614" width="1.28515625" style="42" customWidth="1"/>
    <col min="12615" max="12615" width="0.85546875" style="42" customWidth="1"/>
    <col min="12616" max="12629" width="1.28515625" style="42" customWidth="1"/>
    <col min="12630" max="12634" width="1.140625" style="42" customWidth="1"/>
    <col min="12635" max="12800" width="9.140625" style="42"/>
    <col min="12801" max="12819" width="1.28515625" style="42" customWidth="1"/>
    <col min="12820" max="12820" width="1" style="42" customWidth="1"/>
    <col min="12821" max="12851" width="1.28515625" style="42" customWidth="1"/>
    <col min="12852" max="12852" width="0.5703125" style="42" customWidth="1"/>
    <col min="12853" max="12870" width="1.28515625" style="42" customWidth="1"/>
    <col min="12871" max="12871" width="0.85546875" style="42" customWidth="1"/>
    <col min="12872" max="12885" width="1.28515625" style="42" customWidth="1"/>
    <col min="12886" max="12890" width="1.140625" style="42" customWidth="1"/>
    <col min="12891" max="13056" width="9.140625" style="42"/>
    <col min="13057" max="13075" width="1.28515625" style="42" customWidth="1"/>
    <col min="13076" max="13076" width="1" style="42" customWidth="1"/>
    <col min="13077" max="13107" width="1.28515625" style="42" customWidth="1"/>
    <col min="13108" max="13108" width="0.5703125" style="42" customWidth="1"/>
    <col min="13109" max="13126" width="1.28515625" style="42" customWidth="1"/>
    <col min="13127" max="13127" width="0.85546875" style="42" customWidth="1"/>
    <col min="13128" max="13141" width="1.28515625" style="42" customWidth="1"/>
    <col min="13142" max="13146" width="1.140625" style="42" customWidth="1"/>
    <col min="13147" max="13312" width="9.140625" style="42"/>
    <col min="13313" max="13331" width="1.28515625" style="42" customWidth="1"/>
    <col min="13332" max="13332" width="1" style="42" customWidth="1"/>
    <col min="13333" max="13363" width="1.28515625" style="42" customWidth="1"/>
    <col min="13364" max="13364" width="0.5703125" style="42" customWidth="1"/>
    <col min="13365" max="13382" width="1.28515625" style="42" customWidth="1"/>
    <col min="13383" max="13383" width="0.85546875" style="42" customWidth="1"/>
    <col min="13384" max="13397" width="1.28515625" style="42" customWidth="1"/>
    <col min="13398" max="13402" width="1.140625" style="42" customWidth="1"/>
    <col min="13403" max="13568" width="9.140625" style="42"/>
    <col min="13569" max="13587" width="1.28515625" style="42" customWidth="1"/>
    <col min="13588" max="13588" width="1" style="42" customWidth="1"/>
    <col min="13589" max="13619" width="1.28515625" style="42" customWidth="1"/>
    <col min="13620" max="13620" width="0.5703125" style="42" customWidth="1"/>
    <col min="13621" max="13638" width="1.28515625" style="42" customWidth="1"/>
    <col min="13639" max="13639" width="0.85546875" style="42" customWidth="1"/>
    <col min="13640" max="13653" width="1.28515625" style="42" customWidth="1"/>
    <col min="13654" max="13658" width="1.140625" style="42" customWidth="1"/>
    <col min="13659" max="13824" width="9.140625" style="42"/>
    <col min="13825" max="13843" width="1.28515625" style="42" customWidth="1"/>
    <col min="13844" max="13844" width="1" style="42" customWidth="1"/>
    <col min="13845" max="13875" width="1.28515625" style="42" customWidth="1"/>
    <col min="13876" max="13876" width="0.5703125" style="42" customWidth="1"/>
    <col min="13877" max="13894" width="1.28515625" style="42" customWidth="1"/>
    <col min="13895" max="13895" width="0.85546875" style="42" customWidth="1"/>
    <col min="13896" max="13909" width="1.28515625" style="42" customWidth="1"/>
    <col min="13910" max="13914" width="1.140625" style="42" customWidth="1"/>
    <col min="13915" max="14080" width="9.140625" style="42"/>
    <col min="14081" max="14099" width="1.28515625" style="42" customWidth="1"/>
    <col min="14100" max="14100" width="1" style="42" customWidth="1"/>
    <col min="14101" max="14131" width="1.28515625" style="42" customWidth="1"/>
    <col min="14132" max="14132" width="0.5703125" style="42" customWidth="1"/>
    <col min="14133" max="14150" width="1.28515625" style="42" customWidth="1"/>
    <col min="14151" max="14151" width="0.85546875" style="42" customWidth="1"/>
    <col min="14152" max="14165" width="1.28515625" style="42" customWidth="1"/>
    <col min="14166" max="14170" width="1.140625" style="42" customWidth="1"/>
    <col min="14171" max="14336" width="9.140625" style="42"/>
    <col min="14337" max="14355" width="1.28515625" style="42" customWidth="1"/>
    <col min="14356" max="14356" width="1" style="42" customWidth="1"/>
    <col min="14357" max="14387" width="1.28515625" style="42" customWidth="1"/>
    <col min="14388" max="14388" width="0.5703125" style="42" customWidth="1"/>
    <col min="14389" max="14406" width="1.28515625" style="42" customWidth="1"/>
    <col min="14407" max="14407" width="0.85546875" style="42" customWidth="1"/>
    <col min="14408" max="14421" width="1.28515625" style="42" customWidth="1"/>
    <col min="14422" max="14426" width="1.140625" style="42" customWidth="1"/>
    <col min="14427" max="14592" width="9.140625" style="42"/>
    <col min="14593" max="14611" width="1.28515625" style="42" customWidth="1"/>
    <col min="14612" max="14612" width="1" style="42" customWidth="1"/>
    <col min="14613" max="14643" width="1.28515625" style="42" customWidth="1"/>
    <col min="14644" max="14644" width="0.5703125" style="42" customWidth="1"/>
    <col min="14645" max="14662" width="1.28515625" style="42" customWidth="1"/>
    <col min="14663" max="14663" width="0.85546875" style="42" customWidth="1"/>
    <col min="14664" max="14677" width="1.28515625" style="42" customWidth="1"/>
    <col min="14678" max="14682" width="1.140625" style="42" customWidth="1"/>
    <col min="14683" max="14848" width="9.140625" style="42"/>
    <col min="14849" max="14867" width="1.28515625" style="42" customWidth="1"/>
    <col min="14868" max="14868" width="1" style="42" customWidth="1"/>
    <col min="14869" max="14899" width="1.28515625" style="42" customWidth="1"/>
    <col min="14900" max="14900" width="0.5703125" style="42" customWidth="1"/>
    <col min="14901" max="14918" width="1.28515625" style="42" customWidth="1"/>
    <col min="14919" max="14919" width="0.85546875" style="42" customWidth="1"/>
    <col min="14920" max="14933" width="1.28515625" style="42" customWidth="1"/>
    <col min="14934" max="14938" width="1.140625" style="42" customWidth="1"/>
    <col min="14939" max="15104" width="9.140625" style="42"/>
    <col min="15105" max="15123" width="1.28515625" style="42" customWidth="1"/>
    <col min="15124" max="15124" width="1" style="42" customWidth="1"/>
    <col min="15125" max="15155" width="1.28515625" style="42" customWidth="1"/>
    <col min="15156" max="15156" width="0.5703125" style="42" customWidth="1"/>
    <col min="15157" max="15174" width="1.28515625" style="42" customWidth="1"/>
    <col min="15175" max="15175" width="0.85546875" style="42" customWidth="1"/>
    <col min="15176" max="15189" width="1.28515625" style="42" customWidth="1"/>
    <col min="15190" max="15194" width="1.140625" style="42" customWidth="1"/>
    <col min="15195" max="15360" width="9.140625" style="42"/>
    <col min="15361" max="15379" width="1.28515625" style="42" customWidth="1"/>
    <col min="15380" max="15380" width="1" style="42" customWidth="1"/>
    <col min="15381" max="15411" width="1.28515625" style="42" customWidth="1"/>
    <col min="15412" max="15412" width="0.5703125" style="42" customWidth="1"/>
    <col min="15413" max="15430" width="1.28515625" style="42" customWidth="1"/>
    <col min="15431" max="15431" width="0.85546875" style="42" customWidth="1"/>
    <col min="15432" max="15445" width="1.28515625" style="42" customWidth="1"/>
    <col min="15446" max="15450" width="1.140625" style="42" customWidth="1"/>
    <col min="15451" max="15616" width="9.140625" style="42"/>
    <col min="15617" max="15635" width="1.28515625" style="42" customWidth="1"/>
    <col min="15636" max="15636" width="1" style="42" customWidth="1"/>
    <col min="15637" max="15667" width="1.28515625" style="42" customWidth="1"/>
    <col min="15668" max="15668" width="0.5703125" style="42" customWidth="1"/>
    <col min="15669" max="15686" width="1.28515625" style="42" customWidth="1"/>
    <col min="15687" max="15687" width="0.85546875" style="42" customWidth="1"/>
    <col min="15688" max="15701" width="1.28515625" style="42" customWidth="1"/>
    <col min="15702" max="15706" width="1.140625" style="42" customWidth="1"/>
    <col min="15707" max="15872" width="9.140625" style="42"/>
    <col min="15873" max="15891" width="1.28515625" style="42" customWidth="1"/>
    <col min="15892" max="15892" width="1" style="42" customWidth="1"/>
    <col min="15893" max="15923" width="1.28515625" style="42" customWidth="1"/>
    <col min="15924" max="15924" width="0.5703125" style="42" customWidth="1"/>
    <col min="15925" max="15942" width="1.28515625" style="42" customWidth="1"/>
    <col min="15943" max="15943" width="0.85546875" style="42" customWidth="1"/>
    <col min="15944" max="15957" width="1.28515625" style="42" customWidth="1"/>
    <col min="15958" max="15962" width="1.140625" style="42" customWidth="1"/>
    <col min="15963" max="16128" width="9.140625" style="42"/>
    <col min="16129" max="16147" width="1.28515625" style="42" customWidth="1"/>
    <col min="16148" max="16148" width="1" style="42" customWidth="1"/>
    <col min="16149" max="16179" width="1.28515625" style="42" customWidth="1"/>
    <col min="16180" max="16180" width="0.5703125" style="42" customWidth="1"/>
    <col min="16181" max="16198" width="1.28515625" style="42" customWidth="1"/>
    <col min="16199" max="16199" width="0.85546875" style="42" customWidth="1"/>
    <col min="16200" max="16213" width="1.28515625" style="42" customWidth="1"/>
    <col min="16214" max="16218" width="1.140625" style="42" customWidth="1"/>
    <col min="16219" max="16384" width="9.140625" style="42"/>
  </cols>
  <sheetData>
    <row r="1" spans="1:256" s="14" customFormat="1" ht="12" customHeight="1" x14ac:dyDescent="0.2">
      <c r="A1" s="6"/>
      <c r="B1" s="7"/>
      <c r="C1" s="8"/>
      <c r="D1" s="9"/>
      <c r="E1" s="9"/>
      <c r="F1" s="9"/>
      <c r="G1" s="10"/>
      <c r="H1" s="11"/>
      <c r="I1" s="11"/>
      <c r="J1" s="12"/>
      <c r="K1" s="13"/>
    </row>
    <row r="2" spans="1:256" s="14" customFormat="1" ht="12" customHeight="1" x14ac:dyDescent="0.2">
      <c r="A2" s="6"/>
      <c r="B2" s="7"/>
      <c r="C2" s="8"/>
      <c r="D2" s="9"/>
      <c r="E2" s="9"/>
      <c r="F2" s="9"/>
      <c r="G2" s="10"/>
      <c r="H2" s="11"/>
      <c r="I2" s="11"/>
      <c r="J2" s="12"/>
      <c r="K2" s="13"/>
    </row>
    <row r="3" spans="1:256" s="14" customFormat="1" ht="12" customHeight="1" x14ac:dyDescent="0.2">
      <c r="A3" s="6"/>
      <c r="B3" s="7"/>
      <c r="C3" s="8"/>
      <c r="D3" s="9"/>
      <c r="E3" s="9"/>
      <c r="F3" s="9"/>
      <c r="G3" s="10"/>
      <c r="H3" s="11"/>
      <c r="I3" s="11"/>
      <c r="J3" s="12"/>
      <c r="K3" s="13"/>
    </row>
    <row r="4" spans="1:256" ht="16.5" customHeight="1" x14ac:dyDescent="0.2">
      <c r="A4" s="179" t="s">
        <v>290</v>
      </c>
      <c r="B4" s="179"/>
      <c r="C4" s="179"/>
      <c r="D4" s="179"/>
      <c r="E4" s="179"/>
      <c r="F4" s="179"/>
      <c r="G4" s="179"/>
      <c r="H4" s="179"/>
      <c r="I4" s="179"/>
      <c r="J4" s="179"/>
      <c r="K4" s="179"/>
      <c r="L4" s="179"/>
      <c r="M4" s="179"/>
      <c r="N4" s="179"/>
      <c r="O4" s="179"/>
      <c r="P4" s="179"/>
      <c r="Q4" s="179"/>
      <c r="R4" s="179"/>
      <c r="S4" s="179"/>
      <c r="T4" s="179"/>
      <c r="U4" s="5"/>
      <c r="V4" s="5"/>
      <c r="W4" s="179" t="str">
        <f>[1]NASLOVNICA!AJ38</f>
        <v>40 - 264</v>
      </c>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79"/>
      <c r="AW4" s="179"/>
      <c r="AX4" s="179"/>
      <c r="AY4" s="179"/>
      <c r="AZ4" s="179"/>
      <c r="BA4" s="179"/>
      <c r="BB4" s="179"/>
      <c r="BC4" s="179"/>
      <c r="BD4" s="179"/>
      <c r="BE4" s="179"/>
      <c r="BF4" s="179"/>
      <c r="BG4" s="179"/>
      <c r="BH4" s="179"/>
      <c r="BI4" s="179"/>
      <c r="BJ4" s="179"/>
      <c r="BK4" s="179"/>
      <c r="BL4" s="179"/>
      <c r="BM4" s="179"/>
      <c r="BN4" s="179"/>
      <c r="BO4" s="179"/>
      <c r="BP4" s="179"/>
      <c r="BQ4" s="179"/>
      <c r="BR4" s="179"/>
      <c r="BS4" s="179"/>
      <c r="BT4" s="179"/>
      <c r="BU4" s="179"/>
      <c r="BV4" s="179"/>
      <c r="BW4" s="179"/>
      <c r="BX4" s="5"/>
      <c r="BY4" s="5"/>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s="14" customFormat="1" ht="12" customHeight="1" x14ac:dyDescent="0.2">
      <c r="A5" s="6"/>
      <c r="B5" s="7"/>
      <c r="C5" s="8"/>
      <c r="D5" s="9"/>
      <c r="E5" s="9"/>
      <c r="F5" s="9"/>
      <c r="G5" s="10"/>
      <c r="H5" s="11"/>
      <c r="I5" s="11"/>
      <c r="J5" s="12"/>
      <c r="K5" s="13"/>
    </row>
    <row r="6" spans="1:256" ht="34.5" customHeight="1" x14ac:dyDescent="0.2">
      <c r="A6" s="179" t="s">
        <v>66</v>
      </c>
      <c r="B6" s="179"/>
      <c r="C6" s="179"/>
      <c r="D6" s="179"/>
      <c r="E6" s="179"/>
      <c r="F6" s="179"/>
      <c r="G6" s="179"/>
      <c r="H6" s="179"/>
      <c r="I6" s="179"/>
      <c r="J6" s="179"/>
      <c r="K6" s="179"/>
      <c r="L6" s="179"/>
      <c r="M6" s="179"/>
      <c r="N6" s="179"/>
      <c r="O6" s="179"/>
      <c r="P6" s="179"/>
      <c r="Q6" s="179"/>
      <c r="R6" s="179"/>
      <c r="S6" s="179"/>
      <c r="T6" s="179"/>
      <c r="U6" s="5"/>
      <c r="V6" s="5"/>
      <c r="W6" s="179" t="str">
        <f>[1]NASLOVNICA!AJ30</f>
        <v>OPĆINA STARA GRADIŠKA , TRG HRVATSKIH BRANITELJA 1 , STARA GRADIŠKA</v>
      </c>
      <c r="X6" s="179"/>
      <c r="Y6" s="179"/>
      <c r="Z6" s="179"/>
      <c r="AA6" s="179"/>
      <c r="AB6" s="179"/>
      <c r="AC6" s="179"/>
      <c r="AD6" s="179"/>
      <c r="AE6" s="179"/>
      <c r="AF6" s="179"/>
      <c r="AG6" s="179"/>
      <c r="AH6" s="179"/>
      <c r="AI6" s="179"/>
      <c r="AJ6" s="179"/>
      <c r="AK6" s="179"/>
      <c r="AL6" s="179"/>
      <c r="AM6" s="179"/>
      <c r="AN6" s="179"/>
      <c r="AO6" s="179"/>
      <c r="AP6" s="179"/>
      <c r="AQ6" s="179"/>
      <c r="AR6" s="179"/>
      <c r="AS6" s="179"/>
      <c r="AT6" s="179"/>
      <c r="AU6" s="179"/>
      <c r="AV6" s="179"/>
      <c r="AW6" s="179"/>
      <c r="AX6" s="179"/>
      <c r="AY6" s="179"/>
      <c r="AZ6" s="179"/>
      <c r="BA6" s="179"/>
      <c r="BB6" s="179"/>
      <c r="BC6" s="179"/>
      <c r="BD6" s="179"/>
      <c r="BE6" s="179"/>
      <c r="BF6" s="179"/>
      <c r="BG6" s="179"/>
      <c r="BH6" s="179"/>
      <c r="BI6" s="179"/>
      <c r="BJ6" s="179"/>
      <c r="BK6" s="179"/>
      <c r="BL6" s="179"/>
      <c r="BM6" s="179"/>
      <c r="BN6" s="179"/>
      <c r="BO6" s="179"/>
      <c r="BP6" s="179"/>
      <c r="BQ6" s="179"/>
      <c r="BR6" s="179"/>
      <c r="BS6" s="179"/>
      <c r="BT6" s="179"/>
      <c r="BU6" s="179"/>
      <c r="BV6" s="179"/>
      <c r="BW6" s="179"/>
      <c r="BX6" s="5"/>
      <c r="BY6" s="5"/>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11.45" customHeight="1" x14ac:dyDescent="0.2">
      <c r="A7" s="15"/>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6"/>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54.75" customHeight="1" x14ac:dyDescent="0.2">
      <c r="A8" s="179" t="s">
        <v>67</v>
      </c>
      <c r="B8" s="179"/>
      <c r="C8" s="179"/>
      <c r="D8" s="179"/>
      <c r="E8" s="179"/>
      <c r="F8" s="179"/>
      <c r="G8" s="179"/>
      <c r="H8" s="179"/>
      <c r="I8" s="179"/>
      <c r="J8" s="179"/>
      <c r="K8" s="179"/>
      <c r="L8" s="179"/>
      <c r="M8" s="179"/>
      <c r="N8" s="179"/>
      <c r="O8" s="179"/>
      <c r="P8" s="179"/>
      <c r="Q8" s="179"/>
      <c r="R8" s="179"/>
      <c r="S8" s="179"/>
      <c r="T8" s="179"/>
      <c r="U8" s="5"/>
      <c r="V8" s="5"/>
      <c r="W8" s="179" t="str">
        <f>[1]NASLOVNICA!AJ32</f>
        <v>PUČKI DOM  (P) / ZGRADA JAVNE NAMJENE</v>
      </c>
      <c r="X8" s="179"/>
      <c r="Y8" s="179"/>
      <c r="Z8" s="179"/>
      <c r="AA8" s="179"/>
      <c r="AB8" s="179"/>
      <c r="AC8" s="179"/>
      <c r="AD8" s="179"/>
      <c r="AE8" s="179"/>
      <c r="AF8" s="179"/>
      <c r="AG8" s="179"/>
      <c r="AH8" s="179"/>
      <c r="AI8" s="179"/>
      <c r="AJ8" s="179"/>
      <c r="AK8" s="179"/>
      <c r="AL8" s="179"/>
      <c r="AM8" s="179"/>
      <c r="AN8" s="179"/>
      <c r="AO8" s="179"/>
      <c r="AP8" s="179"/>
      <c r="AQ8" s="179"/>
      <c r="AR8" s="179"/>
      <c r="AS8" s="179"/>
      <c r="AT8" s="179"/>
      <c r="AU8" s="179"/>
      <c r="AV8" s="179"/>
      <c r="AW8" s="179"/>
      <c r="AX8" s="179"/>
      <c r="AY8" s="179"/>
      <c r="AZ8" s="179"/>
      <c r="BA8" s="179"/>
      <c r="BB8" s="179"/>
      <c r="BC8" s="179"/>
      <c r="BD8" s="179"/>
      <c r="BE8" s="179"/>
      <c r="BF8" s="179"/>
      <c r="BG8" s="179"/>
      <c r="BH8" s="179"/>
      <c r="BI8" s="179"/>
      <c r="BJ8" s="179"/>
      <c r="BK8" s="179"/>
      <c r="BL8" s="17"/>
      <c r="BM8" s="17"/>
      <c r="BN8" s="17"/>
      <c r="BO8" s="17"/>
      <c r="BP8" s="17"/>
      <c r="BQ8" s="17"/>
      <c r="BR8" s="17"/>
      <c r="BS8" s="17"/>
      <c r="BT8" s="17"/>
      <c r="BU8" s="17"/>
      <c r="BV8" s="17"/>
      <c r="BW8" s="17"/>
      <c r="BX8" s="5"/>
      <c r="BY8" s="5"/>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11.45" customHeight="1" x14ac:dyDescent="0.2">
      <c r="A9" s="18"/>
      <c r="B9" s="18"/>
      <c r="C9" s="18"/>
      <c r="D9" s="18"/>
      <c r="E9" s="18"/>
      <c r="F9" s="18"/>
      <c r="G9" s="18"/>
      <c r="H9" s="18"/>
      <c r="I9" s="18"/>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5"/>
      <c r="BL9" s="15"/>
      <c r="BM9" s="15"/>
      <c r="BN9" s="15"/>
      <c r="BO9" s="15"/>
      <c r="BP9" s="15"/>
      <c r="BQ9" s="15"/>
      <c r="BR9" s="15"/>
      <c r="BS9" s="15"/>
      <c r="BT9" s="15"/>
      <c r="BU9" s="15"/>
      <c r="BV9" s="15"/>
      <c r="BW9" s="15"/>
      <c r="BX9" s="15"/>
      <c r="BY9" s="15"/>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28.35" customHeight="1" x14ac:dyDescent="0.2">
      <c r="A10" s="179" t="s">
        <v>68</v>
      </c>
      <c r="B10" s="179"/>
      <c r="C10" s="179"/>
      <c r="D10" s="179"/>
      <c r="E10" s="179"/>
      <c r="F10" s="179"/>
      <c r="G10" s="179"/>
      <c r="H10" s="179"/>
      <c r="I10" s="179"/>
      <c r="J10" s="179"/>
      <c r="K10" s="179"/>
      <c r="L10" s="179"/>
      <c r="M10" s="179"/>
      <c r="N10" s="179"/>
      <c r="O10" s="179"/>
      <c r="P10" s="179"/>
      <c r="Q10" s="179"/>
      <c r="R10" s="179"/>
      <c r="S10" s="179"/>
      <c r="T10" s="179"/>
      <c r="U10" s="5"/>
      <c r="V10" s="5"/>
      <c r="W10" s="179" t="str">
        <f>[1]NASLOVNICA!AJ34</f>
        <v>GORNJI   VAROŠ , GORNJI VAROŠ 44 A , k.č.br.1498, zk. ul. 18, k.o. GORNJI   VAROŠ</v>
      </c>
      <c r="X10" s="179"/>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c r="AU10" s="179"/>
      <c r="AV10" s="179"/>
      <c r="AW10" s="179"/>
      <c r="AX10" s="179"/>
      <c r="AY10" s="179"/>
      <c r="AZ10" s="179"/>
      <c r="BA10" s="179"/>
      <c r="BB10" s="179"/>
      <c r="BC10" s="179"/>
      <c r="BD10" s="179"/>
      <c r="BE10" s="179"/>
      <c r="BF10" s="179"/>
      <c r="BG10" s="179"/>
      <c r="BH10" s="179"/>
      <c r="BI10" s="179"/>
      <c r="BJ10" s="179"/>
      <c r="BK10" s="179"/>
      <c r="BL10" s="179"/>
      <c r="BM10" s="179"/>
      <c r="BN10" s="179"/>
      <c r="BO10" s="179"/>
      <c r="BP10" s="179"/>
      <c r="BQ10" s="179"/>
      <c r="BR10" s="179"/>
      <c r="BS10" s="179"/>
      <c r="BT10" s="179"/>
      <c r="BU10" s="179"/>
      <c r="BV10" s="179"/>
      <c r="BW10" s="179"/>
      <c r="BX10" s="5"/>
      <c r="BY10" s="5"/>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s="14" customFormat="1" ht="12" customHeight="1" x14ac:dyDescent="0.2">
      <c r="A11"/>
      <c r="B11"/>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row>
    <row r="12" spans="1:256" s="14" customFormat="1" ht="12" customHeight="1" x14ac:dyDescent="0.2">
      <c r="A12"/>
      <c r="B12"/>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row>
    <row r="13" spans="1:256" s="14" customFormat="1" ht="12" customHeight="1" x14ac:dyDescent="0.2">
      <c r="A13"/>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row>
    <row r="14" spans="1:256" s="14" customFormat="1" ht="12" customHeight="1" x14ac:dyDescent="0.2">
      <c r="A14"/>
      <c r="B14"/>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row>
    <row r="15" spans="1:256" s="14" customFormat="1" ht="12"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row>
    <row r="16" spans="1:256" s="14" customFormat="1" ht="12"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row>
    <row r="17" spans="1:75" s="14" customFormat="1" ht="12" customHeight="1" x14ac:dyDescent="0.2">
      <c r="A17"/>
      <c r="B17"/>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row>
    <row r="18" spans="1:75" s="14" customFormat="1" ht="12"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row>
    <row r="19" spans="1:75" s="14" customFormat="1" ht="12"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row>
    <row r="20" spans="1:75" s="14" customFormat="1" ht="12" customHeight="1" x14ac:dyDescent="0.2">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row>
    <row r="21" spans="1:75" s="14" customFormat="1" ht="12" customHeight="1" x14ac:dyDescent="0.2">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row>
    <row r="22" spans="1:75" s="14" customFormat="1" ht="12" customHeight="1" x14ac:dyDescent="0.2">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row>
    <row r="23" spans="1:75" s="14" customFormat="1" ht="12" customHeight="1" x14ac:dyDescent="0.2">
      <c r="A23"/>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row>
    <row r="24" spans="1:75" s="14" customFormat="1" ht="12" customHeight="1" x14ac:dyDescent="0.2">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row>
    <row r="25" spans="1:75" s="14" customFormat="1" ht="12" customHeight="1" x14ac:dyDescent="0.2">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row>
    <row r="26" spans="1:75" s="14" customFormat="1" ht="20.25" x14ac:dyDescent="0.2">
      <c r="A26" s="180" t="s">
        <v>69</v>
      </c>
      <c r="B26" s="180"/>
      <c r="C26" s="180"/>
      <c r="D26" s="180"/>
      <c r="E26" s="180"/>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180"/>
      <c r="AL26" s="180"/>
      <c r="AM26" s="180"/>
      <c r="AN26" s="180"/>
      <c r="AO26" s="180"/>
      <c r="AP26" s="180"/>
      <c r="AQ26" s="180"/>
      <c r="AR26" s="180"/>
      <c r="AS26" s="180"/>
      <c r="AT26" s="180"/>
      <c r="AU26" s="180"/>
      <c r="AV26" s="180"/>
      <c r="AW26" s="180"/>
      <c r="AX26" s="180"/>
      <c r="AY26" s="180"/>
      <c r="AZ26" s="180"/>
      <c r="BA26" s="180"/>
      <c r="BB26" s="180"/>
      <c r="BC26" s="180"/>
      <c r="BD26" s="180"/>
      <c r="BE26" s="180"/>
      <c r="BF26" s="180"/>
      <c r="BG26" s="180"/>
      <c r="BH26" s="180"/>
      <c r="BI26" s="180"/>
      <c r="BJ26" s="180"/>
      <c r="BK26" s="180"/>
      <c r="BL26" s="180"/>
      <c r="BM26" s="180"/>
      <c r="BN26" s="180"/>
      <c r="BO26" s="180"/>
      <c r="BP26" s="180"/>
      <c r="BQ26" s="180"/>
      <c r="BR26" s="180"/>
      <c r="BS26" s="180"/>
      <c r="BT26" s="180"/>
      <c r="BU26" s="180"/>
      <c r="BV26" s="180"/>
      <c r="BW26" s="180"/>
    </row>
    <row r="27" spans="1:75" s="14" customFormat="1" ht="20.25" x14ac:dyDescent="0.2">
      <c r="A27" s="180"/>
      <c r="B27" s="180"/>
      <c r="C27" s="180"/>
      <c r="D27" s="180"/>
      <c r="E27" s="180"/>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0"/>
      <c r="AL27" s="180"/>
      <c r="AM27" s="180"/>
      <c r="AN27" s="180"/>
      <c r="AO27" s="180"/>
      <c r="AP27" s="180"/>
      <c r="AQ27" s="180"/>
      <c r="AR27" s="180"/>
      <c r="AS27" s="180"/>
      <c r="AT27" s="180"/>
      <c r="AU27" s="180"/>
      <c r="AV27" s="180"/>
      <c r="AW27" s="180"/>
      <c r="AX27" s="180"/>
      <c r="AY27" s="180"/>
      <c r="AZ27" s="180"/>
      <c r="BA27" s="180"/>
      <c r="BB27" s="180"/>
      <c r="BC27" s="180"/>
      <c r="BD27" s="180"/>
      <c r="BE27" s="180"/>
      <c r="BF27" s="180"/>
      <c r="BG27" s="180"/>
      <c r="BH27" s="180"/>
      <c r="BI27" s="180"/>
      <c r="BJ27" s="180"/>
      <c r="BK27" s="180"/>
      <c r="BL27" s="180"/>
      <c r="BM27" s="180"/>
      <c r="BN27" s="180"/>
      <c r="BO27" s="180"/>
      <c r="BP27" s="180"/>
      <c r="BQ27" s="180"/>
      <c r="BR27" s="180"/>
      <c r="BS27" s="180"/>
      <c r="BT27" s="180"/>
      <c r="BU27" s="180"/>
      <c r="BV27" s="180"/>
      <c r="BW27" s="180"/>
    </row>
    <row r="28" spans="1:75" s="14" customFormat="1" ht="12" customHeight="1" x14ac:dyDescent="0.2">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row>
    <row r="29" spans="1:75" s="14" customFormat="1" ht="12" customHeight="1" x14ac:dyDescent="0.2">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row>
    <row r="30" spans="1:75" s="14" customFormat="1" ht="12" customHeight="1" x14ac:dyDescent="0.2">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row>
    <row r="31" spans="1:75" s="14" customFormat="1" ht="12" customHeight="1" x14ac:dyDescent="0.2">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row>
    <row r="32" spans="1:75" s="14" customFormat="1" ht="12" customHeight="1" x14ac:dyDescent="0.2">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row>
    <row r="33" spans="1:75" s="14" customFormat="1" ht="12" customHeight="1" x14ac:dyDescent="0.2">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row>
    <row r="34" spans="1:75" s="14" customFormat="1" ht="12" customHeight="1" x14ac:dyDescent="0.2">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row>
    <row r="35" spans="1:75" s="14" customFormat="1" ht="12" customHeight="1" x14ac:dyDescent="0.2">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row>
    <row r="36" spans="1:75" s="14" customFormat="1" ht="12" customHeight="1" x14ac:dyDescent="0.2">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row>
    <row r="37" spans="1:75" s="14" customFormat="1" ht="12" customHeight="1" x14ac:dyDescent="0.2">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row>
    <row r="38" spans="1:75" s="14" customFormat="1" ht="12" customHeight="1" x14ac:dyDescent="0.2">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row>
    <row r="39" spans="1:75" s="14" customFormat="1" ht="12" customHeight="1" x14ac:dyDescent="0.2">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row>
    <row r="40" spans="1:75" s="14" customFormat="1" ht="12" customHeight="1" x14ac:dyDescent="0.2">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row>
    <row r="41" spans="1:75" s="14" customFormat="1" ht="12" customHeight="1" x14ac:dyDescent="0.2">
      <c r="A41" s="6"/>
      <c r="B41" s="7"/>
      <c r="C41" s="8"/>
      <c r="D41" s="9"/>
      <c r="E41" s="9"/>
      <c r="F41" s="9"/>
      <c r="G41" s="10"/>
      <c r="H41" s="11"/>
      <c r="I41" s="11"/>
      <c r="J41" s="12"/>
      <c r="K41" s="13"/>
    </row>
    <row r="42" spans="1:75" s="14" customFormat="1" ht="12" customHeight="1" x14ac:dyDescent="0.2">
      <c r="A42" s="6"/>
      <c r="B42" s="7"/>
      <c r="C42" s="8"/>
      <c r="D42" s="9"/>
      <c r="E42" s="9"/>
      <c r="F42" s="9"/>
      <c r="G42" s="10"/>
      <c r="H42" s="11"/>
      <c r="I42" s="11"/>
      <c r="J42" s="12"/>
      <c r="K42" s="13"/>
    </row>
    <row r="43" spans="1:75" s="14" customFormat="1" ht="12" customHeight="1" x14ac:dyDescent="0.2">
      <c r="A43" s="6"/>
      <c r="B43" s="7"/>
      <c r="C43" s="8"/>
      <c r="D43" s="9"/>
      <c r="E43" s="9"/>
      <c r="F43" s="9"/>
      <c r="G43" s="10"/>
      <c r="H43" s="11"/>
      <c r="I43" s="11"/>
      <c r="J43" s="12"/>
      <c r="K43" s="13"/>
    </row>
    <row r="44" spans="1:75" s="14" customFormat="1" ht="12" customHeight="1" x14ac:dyDescent="0.2">
      <c r="A44" s="6"/>
      <c r="B44" s="7"/>
      <c r="C44" s="8"/>
      <c r="D44" s="9"/>
      <c r="E44" s="9"/>
      <c r="F44" s="9"/>
      <c r="G44" s="10"/>
      <c r="H44" s="11"/>
      <c r="I44" s="11"/>
      <c r="J44" s="12"/>
      <c r="K44" s="13"/>
    </row>
    <row r="45" spans="1:75" s="14" customFormat="1" ht="12" customHeight="1" x14ac:dyDescent="0.2">
      <c r="A45"/>
      <c r="B45"/>
      <c r="C45"/>
      <c r="D45"/>
      <c r="E45"/>
      <c r="F45"/>
      <c r="G45"/>
      <c r="H45"/>
      <c r="I45"/>
      <c r="J45"/>
      <c r="K45"/>
      <c r="L45"/>
      <c r="M45"/>
      <c r="N45"/>
      <c r="O45"/>
      <c r="P45" s="178" t="s">
        <v>70</v>
      </c>
      <c r="Q45" s="178"/>
      <c r="R45" s="178"/>
      <c r="S45" s="178"/>
      <c r="T45" s="178"/>
      <c r="U45" s="178"/>
      <c r="V45" s="178"/>
      <c r="W45" s="178"/>
      <c r="X45" s="178"/>
      <c r="Y45" s="178"/>
      <c r="Z45" s="178"/>
      <c r="AA45" s="178"/>
      <c r="AB45" s="178"/>
      <c r="AC45" s="178"/>
      <c r="AD45" s="178"/>
      <c r="AE45" s="178"/>
      <c r="AF45" s="178"/>
      <c r="AG45" s="178"/>
      <c r="AH45" s="178"/>
      <c r="AI45" s="178"/>
      <c r="AJ45" s="178"/>
      <c r="AK45" s="178"/>
      <c r="AL45" s="178"/>
      <c r="AM45" s="178"/>
      <c r="AN45" s="178"/>
      <c r="AO45" s="178"/>
      <c r="AP45" s="178"/>
      <c r="AQ45" s="178"/>
      <c r="AR45" s="178"/>
      <c r="AS45" s="178"/>
      <c r="AT45" s="178"/>
      <c r="AU45" s="178"/>
      <c r="AV45" s="178"/>
      <c r="AW45" s="178"/>
      <c r="AX45" s="178"/>
      <c r="AY45" s="178"/>
      <c r="AZ45" s="178"/>
      <c r="BA45" s="178"/>
      <c r="BB45" s="178"/>
      <c r="BC45" s="178"/>
      <c r="BD45" s="178"/>
      <c r="BE45" s="178"/>
      <c r="BF45" s="178"/>
      <c r="BG45" s="178"/>
    </row>
    <row r="46" spans="1:75" s="14" customFormat="1" ht="12" customHeight="1" x14ac:dyDescent="0.2">
      <c r="A46"/>
      <c r="B46"/>
      <c r="C46"/>
      <c r="D46"/>
      <c r="E46"/>
      <c r="F46"/>
      <c r="G46"/>
      <c r="H46"/>
      <c r="I46"/>
      <c r="J46"/>
      <c r="K46"/>
      <c r="L46"/>
      <c r="M46"/>
      <c r="N46"/>
      <c r="O46"/>
      <c r="P46" s="178"/>
      <c r="Q46" s="178"/>
      <c r="R46" s="178"/>
      <c r="S46" s="178"/>
      <c r="T46" s="178"/>
      <c r="U46" s="178"/>
      <c r="V46" s="178"/>
      <c r="W46" s="178"/>
      <c r="X46" s="178"/>
      <c r="Y46" s="178"/>
      <c r="Z46" s="178"/>
      <c r="AA46" s="178"/>
      <c r="AB46" s="178"/>
      <c r="AC46" s="178"/>
      <c r="AD46" s="178"/>
      <c r="AE46" s="178"/>
      <c r="AF46" s="178"/>
      <c r="AG46" s="178"/>
      <c r="AH46" s="178"/>
      <c r="AI46" s="178"/>
      <c r="AJ46" s="178"/>
      <c r="AK46" s="178"/>
      <c r="AL46" s="178"/>
      <c r="AM46" s="178"/>
      <c r="AN46" s="178"/>
      <c r="AO46" s="178"/>
      <c r="AP46" s="178"/>
      <c r="AQ46" s="178"/>
      <c r="AR46" s="178"/>
      <c r="AS46" s="178"/>
      <c r="AT46" s="178"/>
      <c r="AU46" s="178"/>
      <c r="AV46" s="178"/>
      <c r="AW46" s="178"/>
      <c r="AX46" s="178"/>
      <c r="AY46" s="178"/>
      <c r="AZ46" s="178"/>
      <c r="BA46" s="178"/>
      <c r="BB46" s="178"/>
      <c r="BC46" s="178"/>
      <c r="BD46" s="178"/>
      <c r="BE46" s="178"/>
      <c r="BF46" s="178"/>
      <c r="BG46" s="178"/>
    </row>
    <row r="47" spans="1:75" s="14" customFormat="1" ht="12" customHeight="1" x14ac:dyDescent="0.2">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row>
    <row r="48" spans="1:75" s="14" customFormat="1" ht="12" customHeight="1" x14ac:dyDescent="0.2">
      <c r="A48"/>
      <c r="B48"/>
      <c r="C48"/>
      <c r="D48"/>
      <c r="E48"/>
      <c r="F48"/>
      <c r="G48"/>
      <c r="H48"/>
      <c r="I48"/>
      <c r="J48"/>
      <c r="K48"/>
      <c r="L48"/>
      <c r="M48"/>
      <c r="N48"/>
      <c r="O48"/>
      <c r="P48" s="178" t="s">
        <v>71</v>
      </c>
      <c r="Q48" s="178"/>
      <c r="R48" s="178"/>
      <c r="S48" s="178"/>
      <c r="T48" s="178"/>
      <c r="U48" s="178"/>
      <c r="V48" s="178"/>
      <c r="W48" s="178"/>
      <c r="X48" s="178"/>
      <c r="Y48" s="178"/>
      <c r="Z48" s="178"/>
      <c r="AA48" s="178"/>
      <c r="AB48" s="178"/>
      <c r="AC48" s="178"/>
      <c r="AD48" s="178"/>
      <c r="AE48" s="178"/>
      <c r="AF48" s="178"/>
      <c r="AG48" s="178"/>
      <c r="AH48" s="178"/>
      <c r="AI48" s="178"/>
      <c r="AJ48" s="178"/>
      <c r="AK48" s="178"/>
      <c r="AL48" s="178"/>
      <c r="AM48" s="178"/>
      <c r="AN48" s="178"/>
      <c r="AO48" s="178"/>
      <c r="AP48" s="178"/>
      <c r="AQ48" s="178"/>
      <c r="AR48" s="178"/>
      <c r="AS48" s="178"/>
      <c r="AT48" s="178"/>
      <c r="AU48" s="178"/>
      <c r="AV48" s="178"/>
      <c r="AW48" s="178"/>
      <c r="AX48" s="178"/>
      <c r="AY48" s="178"/>
      <c r="AZ48" s="178"/>
      <c r="BA48" s="178"/>
      <c r="BB48" s="178"/>
      <c r="BC48" s="178"/>
      <c r="BD48" s="178"/>
      <c r="BE48" s="178"/>
      <c r="BF48" s="178"/>
      <c r="BG48" s="178"/>
    </row>
    <row r="49" spans="1:74" s="14" customFormat="1" ht="12" customHeight="1" x14ac:dyDescent="0.2">
      <c r="A49" s="6"/>
      <c r="B49" s="7"/>
      <c r="C49" s="8"/>
      <c r="D49" s="9"/>
      <c r="E49" s="9"/>
      <c r="F49" s="9"/>
      <c r="G49" s="10"/>
      <c r="H49" s="11"/>
      <c r="I49" s="11"/>
      <c r="J49" s="12"/>
      <c r="K49" s="13"/>
    </row>
    <row r="50" spans="1:74" s="14" customFormat="1" ht="12" customHeight="1" x14ac:dyDescent="0.2">
      <c r="A50" s="6"/>
      <c r="B50" s="7"/>
      <c r="C50" s="8"/>
      <c r="D50" s="9"/>
      <c r="E50" s="9"/>
      <c r="F50" s="9"/>
      <c r="G50" s="10"/>
      <c r="H50" s="11"/>
      <c r="I50" s="11"/>
      <c r="J50" s="12"/>
      <c r="K50" s="13"/>
    </row>
    <row r="51" spans="1:74" s="14" customFormat="1" ht="12" customHeight="1" x14ac:dyDescent="0.2">
      <c r="A51" s="6"/>
      <c r="B51" s="7"/>
      <c r="C51" s="8"/>
      <c r="D51" s="9"/>
      <c r="E51" s="9"/>
      <c r="F51" s="9"/>
      <c r="G51" s="10"/>
      <c r="H51" s="11"/>
      <c r="I51" s="11"/>
      <c r="J51" s="12"/>
      <c r="K51" s="13"/>
    </row>
    <row r="52" spans="1:74" s="14" customFormat="1" ht="12" customHeight="1" x14ac:dyDescent="0.2">
      <c r="A52" s="6"/>
      <c r="B52" s="7"/>
      <c r="C52" s="8"/>
      <c r="D52" s="9"/>
      <c r="E52" s="9"/>
      <c r="F52" s="9"/>
      <c r="G52" s="10"/>
      <c r="H52" s="11"/>
      <c r="I52" s="11"/>
      <c r="J52" s="12"/>
      <c r="K52" s="13"/>
    </row>
    <row r="53" spans="1:74" s="14" customFormat="1" ht="12" customHeight="1" x14ac:dyDescent="0.2">
      <c r="A53" s="6"/>
      <c r="B53" s="7"/>
      <c r="C53" s="8"/>
      <c r="D53" s="9"/>
      <c r="E53" s="9"/>
      <c r="F53" s="9"/>
      <c r="G53" s="10"/>
      <c r="H53" s="11"/>
      <c r="I53" s="11"/>
      <c r="J53" s="12"/>
      <c r="K53" s="13"/>
    </row>
    <row r="54" spans="1:74" s="14" customFormat="1" ht="12" customHeight="1" x14ac:dyDescent="0.2">
      <c r="A54" s="6"/>
      <c r="B54" s="7"/>
      <c r="C54" s="8"/>
      <c r="D54" s="163" t="s">
        <v>0</v>
      </c>
      <c r="E54" s="163"/>
      <c r="F54" s="163"/>
      <c r="G54" s="163"/>
      <c r="H54" s="163"/>
      <c r="I54" s="163" t="s">
        <v>1</v>
      </c>
      <c r="J54" s="163"/>
      <c r="K54" s="163"/>
      <c r="L54" s="163"/>
      <c r="M54" s="163"/>
      <c r="N54" s="163"/>
      <c r="O54" s="163"/>
      <c r="P54" s="163"/>
      <c r="Q54" s="163"/>
      <c r="R54" s="163"/>
      <c r="S54" s="163"/>
      <c r="T54" s="163"/>
      <c r="U54" s="163"/>
      <c r="V54" s="163"/>
      <c r="W54" s="163"/>
      <c r="X54" s="163"/>
      <c r="Y54" s="163"/>
      <c r="Z54" s="163"/>
      <c r="AA54" s="163"/>
      <c r="AB54" s="163"/>
      <c r="AC54" s="163"/>
      <c r="AD54" s="163"/>
      <c r="AE54" s="163"/>
      <c r="AF54" s="163"/>
      <c r="AG54" s="163"/>
      <c r="AH54" s="163"/>
      <c r="AI54" s="163"/>
      <c r="AJ54" s="163"/>
      <c r="AK54" s="163"/>
      <c r="AL54" s="163"/>
      <c r="AM54" s="163" t="s">
        <v>2</v>
      </c>
      <c r="AN54" s="163"/>
      <c r="AO54" s="163"/>
      <c r="AP54" s="163"/>
      <c r="AQ54" s="163"/>
      <c r="AR54" s="163"/>
      <c r="AS54" s="163" t="s">
        <v>3</v>
      </c>
      <c r="AT54" s="163"/>
      <c r="AU54" s="163"/>
      <c r="AV54" s="163"/>
      <c r="AW54" s="163"/>
      <c r="AX54" s="163"/>
      <c r="AY54" s="163"/>
      <c r="AZ54" s="163" t="s">
        <v>4</v>
      </c>
      <c r="BA54" s="163"/>
      <c r="BB54" s="163"/>
      <c r="BC54" s="163"/>
      <c r="BD54" s="163"/>
      <c r="BE54" s="163"/>
      <c r="BF54" s="163"/>
      <c r="BG54" s="163"/>
      <c r="BH54" s="163"/>
      <c r="BI54" s="163"/>
      <c r="BJ54" s="163" t="s">
        <v>5</v>
      </c>
      <c r="BK54" s="163"/>
      <c r="BL54" s="163"/>
      <c r="BM54" s="163"/>
      <c r="BN54" s="163"/>
      <c r="BO54" s="163"/>
      <c r="BP54" s="163"/>
      <c r="BQ54" s="163"/>
      <c r="BR54" s="163"/>
      <c r="BS54" s="163"/>
      <c r="BT54" s="163"/>
      <c r="BU54" s="163"/>
      <c r="BV54" s="20"/>
    </row>
    <row r="55" spans="1:74" s="14" customFormat="1" ht="12" customHeight="1" x14ac:dyDescent="0.2">
      <c r="A55" s="6"/>
      <c r="B55" s="7"/>
      <c r="C55" s="8"/>
      <c r="D55" s="9"/>
      <c r="E55" s="9"/>
      <c r="F55" s="9"/>
      <c r="G55" s="10"/>
      <c r="H55" s="11"/>
      <c r="I55" s="11"/>
      <c r="J55" s="12"/>
      <c r="K55" s="13"/>
    </row>
    <row r="56" spans="1:74" s="14" customFormat="1" ht="12" customHeight="1" x14ac:dyDescent="0.2">
      <c r="A56" s="6"/>
      <c r="B56" s="7"/>
      <c r="C56" s="8"/>
      <c r="D56" s="160" t="s">
        <v>72</v>
      </c>
      <c r="E56" s="160"/>
      <c r="F56" s="160"/>
      <c r="G56" s="160"/>
      <c r="H56" s="160"/>
      <c r="I56" s="160"/>
      <c r="J56" s="160"/>
      <c r="K56" s="160"/>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160"/>
      <c r="AJ56" s="160"/>
      <c r="AK56" s="160"/>
      <c r="AL56" s="160"/>
    </row>
    <row r="57" spans="1:74" s="14" customFormat="1" ht="12" customHeight="1" x14ac:dyDescent="0.2">
      <c r="A57" s="6"/>
      <c r="B57" s="7"/>
      <c r="C57" s="8"/>
      <c r="D57" s="9"/>
      <c r="E57" s="9"/>
      <c r="F57" s="9"/>
      <c r="G57" s="10"/>
      <c r="H57" s="11"/>
      <c r="I57" s="11"/>
      <c r="J57" s="12"/>
      <c r="K57" s="13"/>
    </row>
    <row r="58" spans="1:74" s="14" customFormat="1" ht="12" customHeight="1" x14ac:dyDescent="0.2">
      <c r="A58" s="6"/>
      <c r="B58" s="7"/>
      <c r="C58" s="8"/>
      <c r="D58" s="160" t="s">
        <v>73</v>
      </c>
      <c r="E58" s="160"/>
      <c r="F58" s="160"/>
      <c r="G58" s="160"/>
      <c r="H58" s="160"/>
      <c r="I58" s="160"/>
      <c r="J58" s="160"/>
      <c r="K58" s="160"/>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160"/>
      <c r="AJ58" s="160"/>
      <c r="AK58" s="160"/>
      <c r="AL58" s="160"/>
    </row>
    <row r="59" spans="1:74" s="14" customFormat="1" ht="12" customHeight="1" x14ac:dyDescent="0.2">
      <c r="A59" s="6"/>
      <c r="B59" s="7"/>
      <c r="C59" s="8"/>
      <c r="D59" s="9"/>
      <c r="E59" s="9"/>
      <c r="F59" s="9"/>
      <c r="G59" s="10"/>
      <c r="H59" s="11"/>
      <c r="I59" s="11"/>
      <c r="J59" s="12"/>
      <c r="K59" s="13"/>
    </row>
    <row r="60" spans="1:74" s="14" customFormat="1" ht="141.75" customHeight="1" x14ac:dyDescent="0.2">
      <c r="A60" s="6"/>
      <c r="B60" s="7"/>
      <c r="C60" s="8"/>
      <c r="D60" s="153" t="s">
        <v>74</v>
      </c>
      <c r="E60" s="153"/>
      <c r="F60" s="153"/>
      <c r="G60" s="153"/>
      <c r="H60" s="153"/>
      <c r="I60" s="154" t="s">
        <v>75</v>
      </c>
      <c r="J60" s="154"/>
      <c r="K60" s="154"/>
      <c r="L60" s="154"/>
      <c r="M60" s="154"/>
      <c r="N60" s="154"/>
      <c r="O60" s="154"/>
      <c r="P60" s="154"/>
      <c r="Q60" s="154"/>
      <c r="R60" s="154"/>
      <c r="S60" s="154"/>
      <c r="T60" s="154"/>
      <c r="U60" s="154"/>
      <c r="V60" s="154"/>
      <c r="W60" s="154"/>
      <c r="X60" s="154"/>
      <c r="Y60" s="154"/>
      <c r="Z60" s="154"/>
      <c r="AA60" s="154"/>
      <c r="AB60" s="154"/>
      <c r="AC60" s="154"/>
      <c r="AD60" s="154"/>
      <c r="AE60" s="154"/>
      <c r="AF60" s="154"/>
      <c r="AG60" s="154"/>
      <c r="AH60" s="154"/>
      <c r="AI60" s="154"/>
      <c r="AJ60" s="154"/>
      <c r="AK60" s="154"/>
      <c r="AL60" s="154"/>
      <c r="AM60" s="155" t="s">
        <v>76</v>
      </c>
      <c r="AN60" s="155"/>
      <c r="AO60" s="155"/>
      <c r="AP60" s="155"/>
      <c r="AQ60" s="155"/>
      <c r="AR60" s="155"/>
      <c r="AS60" s="156">
        <v>1</v>
      </c>
      <c r="AT60" s="156"/>
      <c r="AU60" s="156"/>
      <c r="AV60" s="156"/>
      <c r="AW60" s="156"/>
      <c r="AX60" s="156"/>
      <c r="AY60" s="156"/>
      <c r="AZ60" s="152"/>
      <c r="BA60" s="152"/>
      <c r="BB60" s="152"/>
      <c r="BC60" s="152"/>
      <c r="BD60" s="152"/>
      <c r="BE60" s="152"/>
      <c r="BF60" s="152"/>
      <c r="BG60" s="152"/>
      <c r="BH60" s="152"/>
      <c r="BI60" s="152"/>
      <c r="BJ60" s="152"/>
      <c r="BK60" s="152"/>
      <c r="BL60" s="152"/>
      <c r="BM60" s="152"/>
      <c r="BN60" s="152"/>
      <c r="BO60" s="152"/>
      <c r="BP60" s="152"/>
      <c r="BQ60" s="152"/>
      <c r="BR60" s="152"/>
      <c r="BS60" s="152"/>
      <c r="BT60" s="152"/>
      <c r="BU60" s="152"/>
      <c r="BV60" s="21"/>
    </row>
    <row r="61" spans="1:74" s="14" customFormat="1" ht="12" customHeight="1" x14ac:dyDescent="0.2">
      <c r="A61" s="6"/>
      <c r="B61" s="7"/>
      <c r="C61" s="8"/>
      <c r="D61" s="9"/>
      <c r="E61" s="9"/>
      <c r="F61" s="9"/>
      <c r="G61" s="10"/>
      <c r="H61" s="11"/>
      <c r="I61" s="11"/>
      <c r="J61" s="12"/>
      <c r="K61" s="13"/>
      <c r="AS61" s="22"/>
      <c r="AT61" s="22"/>
      <c r="AU61" s="22"/>
      <c r="AV61" s="23"/>
      <c r="AW61" s="23"/>
      <c r="AX61" s="23"/>
      <c r="AY61" s="23"/>
      <c r="AZ61" s="24"/>
      <c r="BA61" s="24"/>
      <c r="BB61" s="24"/>
      <c r="BC61" s="24"/>
      <c r="BD61" s="24"/>
      <c r="BE61" s="24"/>
      <c r="BF61" s="24"/>
      <c r="BG61" s="24"/>
      <c r="BH61" s="24"/>
      <c r="BI61" s="24"/>
      <c r="BJ61" s="24"/>
      <c r="BK61" s="24"/>
      <c r="BL61" s="24"/>
      <c r="BM61" s="24"/>
      <c r="BN61" s="24"/>
      <c r="BO61" s="24"/>
      <c r="BP61" s="24"/>
      <c r="BQ61" s="24"/>
      <c r="BR61" s="24"/>
      <c r="BS61" s="24"/>
    </row>
    <row r="62" spans="1:74" s="14" customFormat="1" ht="12" customHeight="1" x14ac:dyDescent="0.2">
      <c r="A62" s="6"/>
      <c r="B62" s="7"/>
      <c r="C62" s="8"/>
      <c r="D62" s="9"/>
      <c r="E62" s="9"/>
      <c r="F62" s="9"/>
      <c r="G62" s="10"/>
      <c r="H62" s="11"/>
      <c r="I62" s="11"/>
      <c r="J62" s="12"/>
      <c r="K62" s="13"/>
      <c r="AS62" s="22"/>
      <c r="AT62" s="22"/>
      <c r="AU62" s="22"/>
      <c r="AV62" s="22"/>
      <c r="AW62" s="22"/>
      <c r="AX62" s="22"/>
      <c r="AY62" s="22"/>
    </row>
    <row r="63" spans="1:74" s="14" customFormat="1" ht="93" customHeight="1" x14ac:dyDescent="0.2">
      <c r="A63" s="6"/>
      <c r="B63" s="7"/>
      <c r="C63" s="8"/>
      <c r="D63" s="153" t="s">
        <v>77</v>
      </c>
      <c r="E63" s="153"/>
      <c r="F63" s="153"/>
      <c r="G63" s="153"/>
      <c r="H63" s="153"/>
      <c r="I63" s="154" t="s">
        <v>78</v>
      </c>
      <c r="J63" s="154"/>
      <c r="K63" s="154"/>
      <c r="L63" s="154"/>
      <c r="M63" s="154"/>
      <c r="N63" s="154"/>
      <c r="O63" s="154"/>
      <c r="P63" s="154"/>
      <c r="Q63" s="154"/>
      <c r="R63" s="154"/>
      <c r="S63" s="154"/>
      <c r="T63" s="154"/>
      <c r="U63" s="154"/>
      <c r="V63" s="154"/>
      <c r="W63" s="154"/>
      <c r="X63" s="154"/>
      <c r="Y63" s="154"/>
      <c r="Z63" s="154"/>
      <c r="AA63" s="154"/>
      <c r="AB63" s="154"/>
      <c r="AC63" s="154"/>
      <c r="AD63" s="154"/>
      <c r="AE63" s="154"/>
      <c r="AF63" s="154"/>
      <c r="AG63" s="154"/>
      <c r="AH63" s="154"/>
      <c r="AI63" s="154"/>
      <c r="AJ63" s="154"/>
      <c r="AK63" s="154"/>
      <c r="AL63" s="154"/>
      <c r="AM63" s="155" t="s">
        <v>79</v>
      </c>
      <c r="AN63" s="155"/>
      <c r="AO63" s="155"/>
      <c r="AP63" s="155"/>
      <c r="AQ63" s="155"/>
      <c r="AR63" s="155"/>
      <c r="AS63" s="156">
        <v>30</v>
      </c>
      <c r="AT63" s="156"/>
      <c r="AU63" s="156"/>
      <c r="AV63" s="156"/>
      <c r="AW63" s="156"/>
      <c r="AX63" s="156"/>
      <c r="AY63" s="156"/>
      <c r="AZ63" s="152"/>
      <c r="BA63" s="152"/>
      <c r="BB63" s="152"/>
      <c r="BC63" s="152"/>
      <c r="BD63" s="152"/>
      <c r="BE63" s="152"/>
      <c r="BF63" s="152"/>
      <c r="BG63" s="152"/>
      <c r="BH63" s="152"/>
      <c r="BI63" s="152"/>
      <c r="BJ63" s="152"/>
      <c r="BK63" s="152"/>
      <c r="BL63" s="152"/>
      <c r="BM63" s="152"/>
      <c r="BN63" s="152"/>
      <c r="BO63" s="152"/>
      <c r="BP63" s="152"/>
      <c r="BQ63" s="152"/>
      <c r="BR63" s="152"/>
      <c r="BS63" s="152"/>
      <c r="BT63" s="152"/>
      <c r="BU63" s="152"/>
    </row>
    <row r="64" spans="1:74" s="14" customFormat="1" ht="12" customHeight="1" x14ac:dyDescent="0.2">
      <c r="A64" s="6"/>
      <c r="B64" s="7"/>
      <c r="C64" s="8"/>
      <c r="D64" s="9"/>
      <c r="E64" s="9"/>
      <c r="F64" s="9"/>
      <c r="G64" s="10"/>
      <c r="H64" s="11"/>
      <c r="I64" s="11"/>
      <c r="J64" s="12"/>
      <c r="K64" s="13"/>
      <c r="AS64" s="22"/>
      <c r="AT64" s="22"/>
      <c r="AU64" s="22"/>
      <c r="AV64" s="22"/>
      <c r="AW64" s="22"/>
      <c r="AX64" s="22"/>
      <c r="AY64" s="22"/>
    </row>
    <row r="65" spans="1:73" s="14" customFormat="1" ht="12" customHeight="1" x14ac:dyDescent="0.2">
      <c r="A65" s="6"/>
      <c r="B65" s="7"/>
      <c r="C65" s="8"/>
      <c r="D65" s="9"/>
      <c r="E65" s="9"/>
      <c r="F65" s="9"/>
      <c r="G65" s="10"/>
      <c r="H65" s="11"/>
      <c r="I65" s="11"/>
      <c r="J65" s="12"/>
      <c r="K65" s="13"/>
      <c r="AS65" s="22"/>
      <c r="AT65" s="22"/>
      <c r="AU65" s="22"/>
      <c r="AV65" s="22"/>
      <c r="AW65" s="22"/>
      <c r="AX65" s="22"/>
      <c r="AY65" s="22"/>
    </row>
    <row r="66" spans="1:73" s="14" customFormat="1" ht="155.25" customHeight="1" x14ac:dyDescent="0.2">
      <c r="A66" s="6"/>
      <c r="B66" s="7"/>
      <c r="C66" s="8"/>
      <c r="D66" s="153" t="s">
        <v>80</v>
      </c>
      <c r="E66" s="153"/>
      <c r="F66" s="153"/>
      <c r="G66" s="153"/>
      <c r="H66" s="153"/>
      <c r="I66" s="154" t="s">
        <v>81</v>
      </c>
      <c r="J66" s="154"/>
      <c r="K66" s="154"/>
      <c r="L66" s="154"/>
      <c r="M66" s="154"/>
      <c r="N66" s="154"/>
      <c r="O66" s="154"/>
      <c r="P66" s="154"/>
      <c r="Q66" s="154"/>
      <c r="R66" s="154"/>
      <c r="S66" s="154"/>
      <c r="T66" s="154"/>
      <c r="U66" s="154"/>
      <c r="V66" s="154"/>
      <c r="W66" s="154"/>
      <c r="X66" s="154"/>
      <c r="Y66" s="154"/>
      <c r="Z66" s="154"/>
      <c r="AA66" s="154"/>
      <c r="AB66" s="154"/>
      <c r="AC66" s="154"/>
      <c r="AD66" s="154"/>
      <c r="AE66" s="154"/>
      <c r="AF66" s="154"/>
      <c r="AG66" s="154"/>
      <c r="AH66" s="154"/>
      <c r="AI66" s="154"/>
      <c r="AJ66" s="154"/>
      <c r="AK66" s="154"/>
      <c r="AL66" s="154"/>
      <c r="AM66" s="155"/>
      <c r="AN66" s="155"/>
      <c r="AO66" s="155"/>
      <c r="AP66" s="155"/>
      <c r="AQ66" s="155"/>
      <c r="AR66" s="155"/>
      <c r="AS66" s="156"/>
      <c r="AT66" s="156"/>
      <c r="AU66" s="156"/>
      <c r="AV66" s="156"/>
      <c r="AW66" s="156"/>
      <c r="AX66" s="156"/>
      <c r="AY66" s="156"/>
      <c r="AZ66" s="152"/>
      <c r="BA66" s="152"/>
      <c r="BB66" s="152"/>
      <c r="BC66" s="152"/>
      <c r="BD66" s="152"/>
      <c r="BE66" s="152"/>
      <c r="BF66" s="152"/>
      <c r="BG66" s="152"/>
      <c r="BH66" s="152"/>
      <c r="BI66" s="152"/>
      <c r="BJ66" s="152"/>
      <c r="BK66" s="152"/>
      <c r="BL66" s="152"/>
      <c r="BM66" s="152"/>
      <c r="BN66" s="152"/>
      <c r="BO66" s="152"/>
      <c r="BP66" s="152"/>
      <c r="BQ66" s="152"/>
      <c r="BR66" s="152"/>
      <c r="BS66" s="152"/>
      <c r="BT66" s="152"/>
      <c r="BU66" s="152"/>
    </row>
    <row r="67" spans="1:73" s="14" customFormat="1" ht="12" customHeight="1" x14ac:dyDescent="0.2">
      <c r="A67" s="6"/>
      <c r="B67" s="7"/>
      <c r="C67" s="8"/>
      <c r="D67" s="9"/>
      <c r="E67" s="9"/>
      <c r="F67" s="9"/>
      <c r="G67" s="10"/>
      <c r="H67" s="11"/>
      <c r="I67" s="175" t="s">
        <v>19</v>
      </c>
      <c r="J67" s="175"/>
      <c r="K67" s="25"/>
      <c r="L67" s="162" t="s">
        <v>82</v>
      </c>
      <c r="M67" s="162"/>
      <c r="N67" s="162"/>
      <c r="O67" s="162"/>
      <c r="P67" s="162"/>
      <c r="Q67" s="162"/>
      <c r="R67" s="162"/>
      <c r="S67" s="162"/>
      <c r="T67" s="162"/>
      <c r="U67" s="162"/>
      <c r="V67" s="162"/>
      <c r="W67" s="162"/>
      <c r="X67" s="162"/>
      <c r="Y67" s="162"/>
      <c r="Z67" s="162"/>
      <c r="AA67" s="162"/>
      <c r="AB67" s="162"/>
      <c r="AC67" s="162"/>
      <c r="AD67" s="162"/>
      <c r="AE67" s="162"/>
      <c r="AF67" s="162"/>
      <c r="AG67" s="162"/>
      <c r="AH67" s="162"/>
      <c r="AI67" s="162"/>
      <c r="AJ67" s="162"/>
      <c r="AK67" s="162"/>
      <c r="AL67" s="162"/>
      <c r="AM67" s="155" t="s">
        <v>79</v>
      </c>
      <c r="AN67" s="155"/>
      <c r="AO67" s="155"/>
      <c r="AP67" s="155"/>
      <c r="AQ67" s="155"/>
      <c r="AR67" s="155"/>
      <c r="AS67" s="156">
        <v>30</v>
      </c>
      <c r="AT67" s="156"/>
      <c r="AU67" s="156"/>
      <c r="AV67" s="156"/>
      <c r="AW67" s="156"/>
      <c r="AX67" s="156"/>
      <c r="AY67" s="156"/>
      <c r="AZ67" s="152"/>
      <c r="BA67" s="152"/>
      <c r="BB67" s="152"/>
      <c r="BC67" s="152"/>
      <c r="BD67" s="152"/>
      <c r="BE67" s="152"/>
      <c r="BF67" s="152"/>
      <c r="BG67" s="152"/>
      <c r="BH67" s="152"/>
      <c r="BI67" s="152"/>
      <c r="BJ67" s="152"/>
      <c r="BK67" s="152"/>
      <c r="BL67" s="152"/>
      <c r="BM67" s="152"/>
      <c r="BN67" s="152"/>
      <c r="BO67" s="152"/>
      <c r="BP67" s="152"/>
      <c r="BQ67" s="152"/>
      <c r="BR67" s="152"/>
      <c r="BS67" s="152"/>
      <c r="BT67" s="152"/>
      <c r="BU67" s="152"/>
    </row>
    <row r="68" spans="1:73" s="14" customFormat="1" ht="12" customHeight="1" x14ac:dyDescent="0.2">
      <c r="A68" s="6"/>
      <c r="B68" s="7"/>
      <c r="C68" s="8"/>
      <c r="D68" s="9"/>
      <c r="E68" s="9"/>
      <c r="F68" s="9"/>
      <c r="G68" s="10"/>
      <c r="H68" s="11"/>
      <c r="I68" s="175" t="s">
        <v>21</v>
      </c>
      <c r="J68" s="175"/>
      <c r="K68" s="25"/>
      <c r="L68" s="162" t="s">
        <v>83</v>
      </c>
      <c r="M68" s="162"/>
      <c r="N68" s="162"/>
      <c r="O68" s="162"/>
      <c r="P68" s="162"/>
      <c r="Q68" s="162"/>
      <c r="R68" s="162"/>
      <c r="S68" s="162"/>
      <c r="T68" s="162"/>
      <c r="U68" s="162"/>
      <c r="V68" s="162"/>
      <c r="W68" s="162"/>
      <c r="X68" s="162"/>
      <c r="Y68" s="162"/>
      <c r="Z68" s="162"/>
      <c r="AA68" s="162"/>
      <c r="AB68" s="162"/>
      <c r="AC68" s="162"/>
      <c r="AD68" s="162"/>
      <c r="AE68" s="162"/>
      <c r="AF68" s="162"/>
      <c r="AG68" s="162"/>
      <c r="AH68" s="162"/>
      <c r="AI68" s="162"/>
      <c r="AJ68" s="162"/>
      <c r="AK68" s="162"/>
      <c r="AL68" s="162"/>
      <c r="AM68" s="155" t="s">
        <v>79</v>
      </c>
      <c r="AN68" s="155"/>
      <c r="AO68" s="155"/>
      <c r="AP68" s="155"/>
      <c r="AQ68" s="155"/>
      <c r="AR68" s="155"/>
      <c r="AS68" s="156">
        <v>12</v>
      </c>
      <c r="AT68" s="156"/>
      <c r="AU68" s="156"/>
      <c r="AV68" s="156"/>
      <c r="AW68" s="156"/>
      <c r="AX68" s="156"/>
      <c r="AY68" s="156"/>
      <c r="AZ68" s="152"/>
      <c r="BA68" s="152"/>
      <c r="BB68" s="152"/>
      <c r="BC68" s="152"/>
      <c r="BD68" s="152"/>
      <c r="BE68" s="152"/>
      <c r="BF68" s="152"/>
      <c r="BG68" s="152"/>
      <c r="BH68" s="152"/>
      <c r="BI68" s="152"/>
      <c r="BJ68" s="152"/>
      <c r="BK68" s="152"/>
      <c r="BL68" s="152"/>
      <c r="BM68" s="152"/>
      <c r="BN68" s="152"/>
      <c r="BO68" s="152"/>
      <c r="BP68" s="152"/>
      <c r="BQ68" s="152"/>
      <c r="BR68" s="152"/>
      <c r="BS68" s="152"/>
      <c r="BT68" s="152"/>
      <c r="BU68" s="152"/>
    </row>
    <row r="69" spans="1:73" s="14" customFormat="1" ht="12" customHeight="1" x14ac:dyDescent="0.2">
      <c r="A69" s="6"/>
      <c r="B69" s="7"/>
      <c r="C69" s="8"/>
      <c r="D69" s="9"/>
      <c r="E69" s="9"/>
      <c r="F69" s="9"/>
      <c r="G69" s="10"/>
      <c r="H69" s="11"/>
      <c r="I69" s="11"/>
      <c r="J69" s="12"/>
      <c r="K69" s="13"/>
      <c r="AS69" s="22"/>
      <c r="AT69" s="22"/>
      <c r="AU69" s="22"/>
      <c r="AV69" s="22"/>
      <c r="AW69" s="22"/>
      <c r="AX69" s="22"/>
      <c r="AY69" s="22"/>
    </row>
    <row r="70" spans="1:73" s="14" customFormat="1" ht="12" customHeight="1" x14ac:dyDescent="0.2">
      <c r="A70" s="6"/>
      <c r="B70" s="7"/>
      <c r="C70" s="8"/>
      <c r="D70" s="9"/>
      <c r="E70" s="9"/>
      <c r="F70" s="9"/>
      <c r="G70" s="10"/>
      <c r="H70" s="11"/>
      <c r="I70" s="11"/>
      <c r="J70" s="12"/>
      <c r="K70" s="13"/>
      <c r="AS70" s="22"/>
      <c r="AT70" s="22"/>
      <c r="AU70" s="22"/>
      <c r="AV70" s="22"/>
      <c r="AW70" s="22"/>
      <c r="AX70" s="22"/>
      <c r="AY70" s="22"/>
    </row>
    <row r="71" spans="1:73" s="14" customFormat="1" ht="105.75" customHeight="1" x14ac:dyDescent="0.2">
      <c r="A71" s="6"/>
      <c r="B71" s="7"/>
      <c r="C71" s="8"/>
      <c r="D71" s="153" t="s">
        <v>84</v>
      </c>
      <c r="E71" s="153"/>
      <c r="F71" s="153"/>
      <c r="G71" s="153"/>
      <c r="H71" s="153"/>
      <c r="I71" s="154" t="s">
        <v>85</v>
      </c>
      <c r="J71" s="154"/>
      <c r="K71" s="154"/>
      <c r="L71" s="154"/>
      <c r="M71" s="154"/>
      <c r="N71" s="154"/>
      <c r="O71" s="154"/>
      <c r="P71" s="154"/>
      <c r="Q71" s="154"/>
      <c r="R71" s="154"/>
      <c r="S71" s="154"/>
      <c r="T71" s="154"/>
      <c r="U71" s="154"/>
      <c r="V71" s="154"/>
      <c r="W71" s="154"/>
      <c r="X71" s="154"/>
      <c r="Y71" s="154"/>
      <c r="Z71" s="154"/>
      <c r="AA71" s="154"/>
      <c r="AB71" s="154"/>
      <c r="AC71" s="154"/>
      <c r="AD71" s="154"/>
      <c r="AE71" s="154"/>
      <c r="AF71" s="154"/>
      <c r="AG71" s="154"/>
      <c r="AH71" s="154"/>
      <c r="AI71" s="154"/>
      <c r="AJ71" s="154"/>
      <c r="AK71" s="154"/>
      <c r="AL71" s="154"/>
      <c r="AM71" s="155" t="s">
        <v>86</v>
      </c>
      <c r="AN71" s="155"/>
      <c r="AO71" s="155"/>
      <c r="AP71" s="155"/>
      <c r="AQ71" s="155"/>
      <c r="AR71" s="155"/>
      <c r="AS71" s="156">
        <v>245</v>
      </c>
      <c r="AT71" s="156"/>
      <c r="AU71" s="156"/>
      <c r="AV71" s="156"/>
      <c r="AW71" s="156"/>
      <c r="AX71" s="156"/>
      <c r="AY71" s="156"/>
      <c r="AZ71" s="152"/>
      <c r="BA71" s="152"/>
      <c r="BB71" s="152"/>
      <c r="BC71" s="152"/>
      <c r="BD71" s="152"/>
      <c r="BE71" s="152"/>
      <c r="BF71" s="152"/>
      <c r="BG71" s="152"/>
      <c r="BH71" s="152"/>
      <c r="BI71" s="152"/>
      <c r="BJ71" s="152"/>
      <c r="BK71" s="152"/>
      <c r="BL71" s="152"/>
      <c r="BM71" s="152"/>
      <c r="BN71" s="152"/>
      <c r="BO71" s="152"/>
      <c r="BP71" s="152"/>
      <c r="BQ71" s="152"/>
      <c r="BR71" s="152"/>
      <c r="BS71" s="152"/>
      <c r="BT71" s="152"/>
      <c r="BU71" s="152"/>
    </row>
    <row r="72" spans="1:73" s="14" customFormat="1" ht="12" customHeight="1" x14ac:dyDescent="0.2">
      <c r="A72" s="6"/>
      <c r="B72" s="7"/>
      <c r="C72" s="8"/>
      <c r="D72" s="9"/>
      <c r="E72" s="9"/>
      <c r="F72" s="9"/>
      <c r="G72" s="10"/>
      <c r="H72" s="11"/>
      <c r="I72" s="11"/>
      <c r="J72" s="12"/>
      <c r="K72" s="13"/>
    </row>
    <row r="73" spans="1:73" s="14" customFormat="1" ht="12" customHeight="1" x14ac:dyDescent="0.2">
      <c r="A73" s="6"/>
      <c r="B73" s="7"/>
      <c r="C73" s="8"/>
      <c r="D73" s="9"/>
      <c r="E73" s="9"/>
      <c r="F73" s="9"/>
      <c r="G73" s="10"/>
      <c r="H73" s="11"/>
      <c r="I73" s="11"/>
      <c r="J73" s="12"/>
      <c r="K73" s="13"/>
    </row>
    <row r="74" spans="1:73" s="14" customFormat="1" ht="148.5" customHeight="1" x14ac:dyDescent="0.2">
      <c r="A74" s="6"/>
      <c r="B74" s="7"/>
      <c r="C74" s="8"/>
      <c r="D74" s="153" t="s">
        <v>87</v>
      </c>
      <c r="E74" s="153"/>
      <c r="F74" s="153"/>
      <c r="G74" s="153"/>
      <c r="H74" s="153"/>
      <c r="I74" s="154" t="s">
        <v>88</v>
      </c>
      <c r="J74" s="154"/>
      <c r="K74" s="154"/>
      <c r="L74" s="154"/>
      <c r="M74" s="154"/>
      <c r="N74" s="154"/>
      <c r="O74" s="154"/>
      <c r="P74" s="154"/>
      <c r="Q74" s="154"/>
      <c r="R74" s="154"/>
      <c r="S74" s="154"/>
      <c r="T74" s="154"/>
      <c r="U74" s="154"/>
      <c r="V74" s="154"/>
      <c r="W74" s="154"/>
      <c r="X74" s="154"/>
      <c r="Y74" s="154"/>
      <c r="Z74" s="154"/>
      <c r="AA74" s="154"/>
      <c r="AB74" s="154"/>
      <c r="AC74" s="154"/>
      <c r="AD74" s="154"/>
      <c r="AE74" s="154"/>
      <c r="AF74" s="154"/>
      <c r="AG74" s="154"/>
      <c r="AH74" s="154"/>
      <c r="AI74" s="154"/>
      <c r="AJ74" s="154"/>
      <c r="AK74" s="154"/>
      <c r="AL74" s="154"/>
      <c r="AM74" s="155" t="s">
        <v>86</v>
      </c>
      <c r="AN74" s="155"/>
      <c r="AO74" s="155"/>
      <c r="AP74" s="155"/>
      <c r="AQ74" s="155"/>
      <c r="AR74" s="155"/>
      <c r="AS74" s="156">
        <v>180</v>
      </c>
      <c r="AT74" s="156"/>
      <c r="AU74" s="156"/>
      <c r="AV74" s="156"/>
      <c r="AW74" s="156"/>
      <c r="AX74" s="156"/>
      <c r="AY74" s="156"/>
      <c r="AZ74" s="152"/>
      <c r="BA74" s="152"/>
      <c r="BB74" s="152"/>
      <c r="BC74" s="152"/>
      <c r="BD74" s="152"/>
      <c r="BE74" s="152"/>
      <c r="BF74" s="152"/>
      <c r="BG74" s="152"/>
      <c r="BH74" s="152"/>
      <c r="BI74" s="152"/>
      <c r="BJ74" s="152"/>
      <c r="BK74" s="152"/>
      <c r="BL74" s="152"/>
      <c r="BM74" s="152"/>
      <c r="BN74" s="152"/>
      <c r="BO74" s="152"/>
      <c r="BP74" s="152"/>
      <c r="BQ74" s="152"/>
      <c r="BR74" s="152"/>
      <c r="BS74" s="152"/>
      <c r="BT74" s="152"/>
      <c r="BU74" s="152"/>
    </row>
    <row r="75" spans="1:73" s="14" customFormat="1" ht="12" customHeight="1" x14ac:dyDescent="0.2">
      <c r="A75" s="6"/>
      <c r="B75" s="7"/>
      <c r="C75" s="8"/>
      <c r="D75" s="9"/>
      <c r="E75" s="9"/>
      <c r="F75" s="9"/>
      <c r="G75" s="10"/>
      <c r="H75" s="11"/>
      <c r="I75" s="11"/>
      <c r="J75" s="12"/>
      <c r="K75" s="13"/>
    </row>
    <row r="76" spans="1:73" s="14" customFormat="1" ht="12" customHeight="1" x14ac:dyDescent="0.2">
      <c r="A76" s="6"/>
      <c r="B76" s="7"/>
      <c r="C76" s="8"/>
      <c r="D76" s="9"/>
      <c r="E76" s="9"/>
      <c r="F76" s="9"/>
      <c r="G76" s="10"/>
      <c r="H76" s="11"/>
      <c r="I76" s="11"/>
      <c r="J76" s="12"/>
      <c r="K76" s="13"/>
    </row>
    <row r="77" spans="1:73" s="14" customFormat="1" ht="130.5" customHeight="1" x14ac:dyDescent="0.2">
      <c r="A77" s="6"/>
      <c r="B77" s="7"/>
      <c r="C77" s="8"/>
      <c r="D77" s="153" t="s">
        <v>89</v>
      </c>
      <c r="E77" s="153"/>
      <c r="F77" s="153"/>
      <c r="G77" s="153"/>
      <c r="H77" s="153"/>
      <c r="I77" s="154" t="s">
        <v>90</v>
      </c>
      <c r="J77" s="154"/>
      <c r="K77" s="154"/>
      <c r="L77" s="154"/>
      <c r="M77" s="154"/>
      <c r="N77" s="154"/>
      <c r="O77" s="154"/>
      <c r="P77" s="154"/>
      <c r="Q77" s="154"/>
      <c r="R77" s="154"/>
      <c r="S77" s="154"/>
      <c r="T77" s="154"/>
      <c r="U77" s="154"/>
      <c r="V77" s="154"/>
      <c r="W77" s="154"/>
      <c r="X77" s="154"/>
      <c r="Y77" s="154"/>
      <c r="Z77" s="154"/>
      <c r="AA77" s="154"/>
      <c r="AB77" s="154"/>
      <c r="AC77" s="154"/>
      <c r="AD77" s="154"/>
      <c r="AE77" s="154"/>
      <c r="AF77" s="154"/>
      <c r="AG77" s="154"/>
      <c r="AH77" s="154"/>
      <c r="AI77" s="154"/>
      <c r="AJ77" s="154"/>
      <c r="AK77" s="154"/>
      <c r="AL77" s="154"/>
      <c r="AM77" s="155"/>
      <c r="AN77" s="155"/>
      <c r="AO77" s="155"/>
      <c r="AP77" s="155"/>
      <c r="AQ77" s="155"/>
      <c r="AR77" s="155"/>
      <c r="AS77" s="156"/>
      <c r="AT77" s="156"/>
      <c r="AU77" s="156"/>
      <c r="AV77" s="156"/>
      <c r="AW77" s="156"/>
      <c r="AX77" s="156"/>
      <c r="AY77" s="156"/>
      <c r="AZ77" s="152"/>
      <c r="BA77" s="152"/>
      <c r="BB77" s="152"/>
      <c r="BC77" s="152"/>
      <c r="BD77" s="152"/>
      <c r="BE77" s="152"/>
      <c r="BF77" s="152"/>
      <c r="BG77" s="152"/>
      <c r="BH77" s="152"/>
      <c r="BI77" s="152"/>
      <c r="BJ77" s="152"/>
      <c r="BK77" s="152"/>
      <c r="BL77" s="152"/>
      <c r="BM77" s="152"/>
      <c r="BN77" s="152"/>
      <c r="BO77" s="152"/>
      <c r="BP77" s="152"/>
      <c r="BQ77" s="152"/>
      <c r="BR77" s="152"/>
      <c r="BS77" s="152"/>
      <c r="BT77" s="152"/>
      <c r="BU77" s="152"/>
    </row>
    <row r="78" spans="1:73" s="14" customFormat="1" ht="12" customHeight="1" x14ac:dyDescent="0.2">
      <c r="A78" s="6"/>
      <c r="B78" s="7"/>
      <c r="C78" s="8"/>
      <c r="D78" s="9"/>
      <c r="E78" s="9"/>
      <c r="F78" s="9"/>
      <c r="G78" s="10"/>
      <c r="H78" s="11"/>
      <c r="I78" s="175" t="s">
        <v>19</v>
      </c>
      <c r="J78" s="175"/>
      <c r="K78" s="25"/>
      <c r="L78" s="162" t="s">
        <v>91</v>
      </c>
      <c r="M78" s="162"/>
      <c r="N78" s="162"/>
      <c r="O78" s="162"/>
      <c r="P78" s="162"/>
      <c r="Q78" s="162"/>
      <c r="R78" s="162"/>
      <c r="S78" s="162"/>
      <c r="T78" s="162"/>
      <c r="U78" s="162"/>
      <c r="V78" s="162"/>
      <c r="W78" s="162"/>
      <c r="X78" s="162"/>
      <c r="Y78" s="162"/>
      <c r="Z78" s="162"/>
      <c r="AA78" s="162"/>
      <c r="AB78" s="162"/>
      <c r="AC78" s="162"/>
      <c r="AD78" s="162"/>
      <c r="AE78" s="162"/>
      <c r="AF78" s="162"/>
      <c r="AG78" s="162"/>
      <c r="AH78" s="162"/>
      <c r="AI78" s="162"/>
      <c r="AJ78" s="162"/>
      <c r="AK78" s="162"/>
      <c r="AL78" s="162"/>
      <c r="AM78" s="155" t="s">
        <v>9</v>
      </c>
      <c r="AN78" s="155"/>
      <c r="AO78" s="155"/>
      <c r="AP78" s="155"/>
      <c r="AQ78" s="155"/>
      <c r="AR78" s="155"/>
      <c r="AS78" s="156">
        <v>7</v>
      </c>
      <c r="AT78" s="156"/>
      <c r="AU78" s="156"/>
      <c r="AV78" s="156"/>
      <c r="AW78" s="156"/>
      <c r="AX78" s="156"/>
      <c r="AY78" s="156"/>
      <c r="AZ78" s="152"/>
      <c r="BA78" s="152"/>
      <c r="BB78" s="152"/>
      <c r="BC78" s="152"/>
      <c r="BD78" s="152"/>
      <c r="BE78" s="152"/>
      <c r="BF78" s="152"/>
      <c r="BG78" s="152"/>
      <c r="BH78" s="152"/>
      <c r="BI78" s="152"/>
      <c r="BJ78" s="152"/>
      <c r="BK78" s="152"/>
      <c r="BL78" s="152"/>
      <c r="BM78" s="152"/>
      <c r="BN78" s="152"/>
      <c r="BO78" s="152"/>
      <c r="BP78" s="152"/>
      <c r="BQ78" s="152"/>
      <c r="BR78" s="152"/>
      <c r="BS78" s="152"/>
      <c r="BT78" s="152"/>
      <c r="BU78" s="152"/>
    </row>
    <row r="79" spans="1:73" s="14" customFormat="1" ht="12" customHeight="1" x14ac:dyDescent="0.2">
      <c r="A79" s="6"/>
      <c r="B79" s="7"/>
      <c r="C79" s="8"/>
      <c r="D79" s="9"/>
      <c r="E79" s="9"/>
      <c r="F79" s="9"/>
      <c r="G79" s="10"/>
      <c r="H79" s="11"/>
      <c r="I79" s="175" t="s">
        <v>21</v>
      </c>
      <c r="J79" s="175"/>
      <c r="K79" s="25"/>
      <c r="L79" s="162" t="s">
        <v>92</v>
      </c>
      <c r="M79" s="162"/>
      <c r="N79" s="162"/>
      <c r="O79" s="162"/>
      <c r="P79" s="162"/>
      <c r="Q79" s="162"/>
      <c r="R79" s="162"/>
      <c r="S79" s="162"/>
      <c r="T79" s="162"/>
      <c r="U79" s="162"/>
      <c r="V79" s="162"/>
      <c r="W79" s="162"/>
      <c r="X79" s="162"/>
      <c r="Y79" s="162"/>
      <c r="Z79" s="162"/>
      <c r="AA79" s="162"/>
      <c r="AB79" s="162"/>
      <c r="AC79" s="162"/>
      <c r="AD79" s="162"/>
      <c r="AE79" s="162"/>
      <c r="AF79" s="162"/>
      <c r="AG79" s="162"/>
      <c r="AH79" s="162"/>
      <c r="AI79" s="162"/>
      <c r="AJ79" s="162"/>
      <c r="AK79" s="162"/>
      <c r="AL79" s="162"/>
      <c r="AM79" s="155" t="s">
        <v>9</v>
      </c>
      <c r="AN79" s="155"/>
      <c r="AO79" s="155"/>
      <c r="AP79" s="155"/>
      <c r="AQ79" s="155"/>
      <c r="AR79" s="155"/>
      <c r="AS79" s="156">
        <v>1</v>
      </c>
      <c r="AT79" s="156"/>
      <c r="AU79" s="156"/>
      <c r="AV79" s="156"/>
      <c r="AW79" s="156"/>
      <c r="AX79" s="156"/>
      <c r="AY79" s="156"/>
      <c r="AZ79" s="152"/>
      <c r="BA79" s="152"/>
      <c r="BB79" s="152"/>
      <c r="BC79" s="152"/>
      <c r="BD79" s="152"/>
      <c r="BE79" s="152"/>
      <c r="BF79" s="152"/>
      <c r="BG79" s="152"/>
      <c r="BH79" s="152"/>
      <c r="BI79" s="152"/>
      <c r="BJ79" s="152"/>
      <c r="BK79" s="152"/>
      <c r="BL79" s="152"/>
      <c r="BM79" s="152"/>
      <c r="BN79" s="152"/>
      <c r="BO79" s="152"/>
      <c r="BP79" s="152"/>
      <c r="BQ79" s="152"/>
      <c r="BR79" s="152"/>
      <c r="BS79" s="152"/>
      <c r="BT79" s="152"/>
      <c r="BU79" s="152"/>
    </row>
    <row r="80" spans="1:73" s="14" customFormat="1" ht="12" customHeight="1" x14ac:dyDescent="0.2">
      <c r="A80" s="6"/>
      <c r="B80" s="7"/>
      <c r="C80" s="8"/>
      <c r="D80" s="9"/>
      <c r="E80" s="9"/>
      <c r="F80" s="9"/>
      <c r="G80" s="10"/>
      <c r="H80" s="11"/>
      <c r="I80" s="11"/>
      <c r="J80" s="12"/>
      <c r="K80" s="13"/>
    </row>
    <row r="81" spans="1:73" s="14" customFormat="1" ht="12" customHeight="1" x14ac:dyDescent="0.2">
      <c r="A81" s="6"/>
      <c r="B81" s="7"/>
      <c r="C81" s="8"/>
      <c r="D81" s="9"/>
      <c r="E81" s="9"/>
      <c r="F81" s="9"/>
      <c r="G81" s="10"/>
      <c r="H81" s="11"/>
      <c r="I81" s="11"/>
      <c r="J81" s="12"/>
      <c r="K81" s="13"/>
    </row>
    <row r="82" spans="1:73" s="14" customFormat="1" ht="118.5" customHeight="1" x14ac:dyDescent="0.2">
      <c r="A82" s="6"/>
      <c r="B82" s="7"/>
      <c r="C82" s="8"/>
      <c r="D82" s="153" t="s">
        <v>93</v>
      </c>
      <c r="E82" s="153"/>
      <c r="F82" s="153"/>
      <c r="G82" s="153"/>
      <c r="H82" s="153"/>
      <c r="I82" s="154" t="s">
        <v>94</v>
      </c>
      <c r="J82" s="154"/>
      <c r="K82" s="154"/>
      <c r="L82" s="154"/>
      <c r="M82" s="154"/>
      <c r="N82" s="154"/>
      <c r="O82" s="154"/>
      <c r="P82" s="154"/>
      <c r="Q82" s="154"/>
      <c r="R82" s="154"/>
      <c r="S82" s="154"/>
      <c r="T82" s="154"/>
      <c r="U82" s="154"/>
      <c r="V82" s="154"/>
      <c r="W82" s="154"/>
      <c r="X82" s="154"/>
      <c r="Y82" s="154"/>
      <c r="Z82" s="154"/>
      <c r="AA82" s="154"/>
      <c r="AB82" s="154"/>
      <c r="AC82" s="154"/>
      <c r="AD82" s="154"/>
      <c r="AE82" s="154"/>
      <c r="AF82" s="154"/>
      <c r="AG82" s="154"/>
      <c r="AH82" s="154"/>
      <c r="AI82" s="154"/>
      <c r="AJ82" s="154"/>
      <c r="AK82" s="154"/>
      <c r="AL82" s="154"/>
      <c r="AM82" s="155"/>
      <c r="AN82" s="155"/>
      <c r="AO82" s="155"/>
      <c r="AP82" s="155"/>
      <c r="AQ82" s="155"/>
      <c r="AR82" s="155"/>
      <c r="AS82" s="156"/>
      <c r="AT82" s="156"/>
      <c r="AU82" s="156"/>
      <c r="AV82" s="156"/>
      <c r="AW82" s="156"/>
      <c r="AX82" s="156"/>
      <c r="AY82" s="156"/>
      <c r="AZ82" s="152"/>
      <c r="BA82" s="152"/>
      <c r="BB82" s="152"/>
      <c r="BC82" s="152"/>
      <c r="BD82" s="152"/>
      <c r="BE82" s="152"/>
      <c r="BF82" s="152"/>
      <c r="BG82" s="152"/>
      <c r="BH82" s="152"/>
      <c r="BI82" s="152"/>
      <c r="BJ82" s="152"/>
      <c r="BK82" s="152"/>
      <c r="BL82" s="152"/>
      <c r="BM82" s="152"/>
      <c r="BN82" s="152"/>
      <c r="BO82" s="152"/>
      <c r="BP82" s="152"/>
      <c r="BQ82" s="152"/>
      <c r="BR82" s="152"/>
      <c r="BS82" s="152"/>
      <c r="BT82" s="152"/>
      <c r="BU82" s="152"/>
    </row>
    <row r="83" spans="1:73" s="14" customFormat="1" ht="12" customHeight="1" x14ac:dyDescent="0.2">
      <c r="A83" s="6"/>
      <c r="B83" s="7"/>
      <c r="C83" s="8"/>
      <c r="D83" s="9"/>
      <c r="E83" s="9"/>
      <c r="F83" s="9"/>
      <c r="G83" s="10"/>
      <c r="H83" s="11"/>
      <c r="I83" s="175" t="s">
        <v>19</v>
      </c>
      <c r="J83" s="175"/>
      <c r="K83" s="25"/>
      <c r="L83" s="162" t="s">
        <v>95</v>
      </c>
      <c r="M83" s="162"/>
      <c r="N83" s="162"/>
      <c r="O83" s="162"/>
      <c r="P83" s="162"/>
      <c r="Q83" s="162"/>
      <c r="R83" s="162"/>
      <c r="S83" s="162"/>
      <c r="T83" s="162"/>
      <c r="U83" s="162"/>
      <c r="V83" s="162"/>
      <c r="W83" s="162"/>
      <c r="X83" s="162"/>
      <c r="Y83" s="162"/>
      <c r="Z83" s="162"/>
      <c r="AA83" s="162"/>
      <c r="AB83" s="162"/>
      <c r="AC83" s="162"/>
      <c r="AD83" s="162"/>
      <c r="AE83" s="162"/>
      <c r="AF83" s="162"/>
      <c r="AG83" s="162"/>
      <c r="AH83" s="162"/>
      <c r="AI83" s="162"/>
      <c r="AJ83" s="162"/>
      <c r="AK83" s="162"/>
      <c r="AL83" s="162"/>
      <c r="AM83" s="155" t="s">
        <v>9</v>
      </c>
      <c r="AN83" s="155"/>
      <c r="AO83" s="155"/>
      <c r="AP83" s="155"/>
      <c r="AQ83" s="155"/>
      <c r="AR83" s="155"/>
      <c r="AS83" s="156">
        <v>4</v>
      </c>
      <c r="AT83" s="156"/>
      <c r="AU83" s="156"/>
      <c r="AV83" s="156"/>
      <c r="AW83" s="156"/>
      <c r="AX83" s="156"/>
      <c r="AY83" s="156"/>
      <c r="AZ83" s="152"/>
      <c r="BA83" s="152"/>
      <c r="BB83" s="152"/>
      <c r="BC83" s="152"/>
      <c r="BD83" s="152"/>
      <c r="BE83" s="152"/>
      <c r="BF83" s="152"/>
      <c r="BG83" s="152"/>
      <c r="BH83" s="152"/>
      <c r="BI83" s="152"/>
      <c r="BJ83" s="152"/>
      <c r="BK83" s="152"/>
      <c r="BL83" s="152"/>
      <c r="BM83" s="152"/>
      <c r="BN83" s="152"/>
      <c r="BO83" s="152"/>
      <c r="BP83" s="152"/>
      <c r="BQ83" s="152"/>
      <c r="BR83" s="152"/>
      <c r="BS83" s="152"/>
      <c r="BT83" s="152"/>
      <c r="BU83" s="152"/>
    </row>
    <row r="84" spans="1:73" s="14" customFormat="1" ht="12" customHeight="1" x14ac:dyDescent="0.2">
      <c r="A84" s="6"/>
      <c r="B84" s="7"/>
      <c r="C84" s="8"/>
      <c r="D84" s="9"/>
      <c r="E84" s="9"/>
      <c r="F84" s="9"/>
      <c r="G84" s="10"/>
      <c r="H84" s="11"/>
      <c r="I84" s="26"/>
      <c r="J84" s="26"/>
      <c r="K84" s="25"/>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8"/>
      <c r="AN84" s="28"/>
      <c r="AO84" s="28"/>
      <c r="AP84" s="28"/>
      <c r="AQ84" s="28"/>
      <c r="AR84" s="28"/>
      <c r="AS84" s="29"/>
      <c r="AT84" s="29"/>
      <c r="AU84" s="29"/>
      <c r="AV84" s="29"/>
      <c r="AW84" s="29"/>
      <c r="AX84" s="29"/>
      <c r="AY84" s="29"/>
      <c r="AZ84" s="30"/>
      <c r="BA84" s="30"/>
      <c r="BB84" s="30"/>
      <c r="BC84" s="30"/>
      <c r="BD84" s="30"/>
      <c r="BE84" s="30"/>
      <c r="BF84" s="30"/>
      <c r="BG84" s="30"/>
      <c r="BH84" s="30"/>
      <c r="BI84" s="30"/>
      <c r="BJ84" s="30"/>
      <c r="BK84" s="30"/>
      <c r="BL84" s="30"/>
      <c r="BM84" s="30"/>
      <c r="BN84" s="30"/>
      <c r="BO84" s="30"/>
      <c r="BP84" s="30"/>
      <c r="BQ84" s="30"/>
      <c r="BR84" s="30"/>
      <c r="BS84" s="30"/>
      <c r="BT84" s="30"/>
      <c r="BU84" s="30"/>
    </row>
    <row r="85" spans="1:73" s="14" customFormat="1" ht="12" customHeight="1" x14ac:dyDescent="0.2">
      <c r="A85" s="6"/>
      <c r="B85" s="7"/>
      <c r="C85" s="8"/>
      <c r="D85" s="9"/>
      <c r="E85" s="9"/>
      <c r="F85" s="9"/>
      <c r="G85" s="10"/>
      <c r="H85" s="11"/>
      <c r="I85" s="26"/>
      <c r="J85" s="26"/>
      <c r="K85" s="25"/>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8"/>
      <c r="AN85" s="28"/>
      <c r="AO85" s="28"/>
      <c r="AP85" s="28"/>
      <c r="AQ85" s="28"/>
      <c r="AR85" s="28"/>
      <c r="AS85" s="29"/>
      <c r="AT85" s="29"/>
      <c r="AU85" s="29"/>
      <c r="AV85" s="29"/>
      <c r="AW85" s="29"/>
      <c r="AX85" s="29"/>
      <c r="AY85" s="29"/>
      <c r="AZ85" s="30"/>
      <c r="BA85" s="30"/>
      <c r="BB85" s="30"/>
      <c r="BC85" s="30"/>
      <c r="BD85" s="30"/>
      <c r="BE85" s="30"/>
      <c r="BF85" s="30"/>
      <c r="BG85" s="30"/>
      <c r="BH85" s="30"/>
      <c r="BI85" s="30"/>
      <c r="BJ85" s="30"/>
      <c r="BK85" s="30"/>
      <c r="BL85" s="30"/>
      <c r="BM85" s="30"/>
      <c r="BN85" s="30"/>
      <c r="BO85" s="30"/>
      <c r="BP85" s="30"/>
      <c r="BQ85" s="30"/>
      <c r="BR85" s="30"/>
      <c r="BS85" s="30"/>
      <c r="BT85" s="30"/>
      <c r="BU85" s="30"/>
    </row>
    <row r="86" spans="1:73" s="14" customFormat="1" ht="12" customHeight="1" x14ac:dyDescent="0.2">
      <c r="A86" s="6"/>
      <c r="B86" s="7"/>
      <c r="C86" s="8"/>
      <c r="D86" s="9"/>
      <c r="E86" s="9"/>
      <c r="F86" s="9"/>
      <c r="G86" s="10"/>
      <c r="H86" s="11"/>
      <c r="I86" s="26"/>
      <c r="J86" s="26"/>
      <c r="K86" s="25"/>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8"/>
      <c r="AN86" s="28"/>
      <c r="AO86" s="28"/>
      <c r="AP86" s="28"/>
      <c r="AQ86" s="28"/>
      <c r="AR86" s="28"/>
      <c r="AS86" s="29"/>
      <c r="AT86" s="29"/>
      <c r="AU86" s="29"/>
      <c r="AV86" s="29"/>
      <c r="AW86" s="29"/>
      <c r="AX86" s="29"/>
      <c r="AY86" s="29"/>
      <c r="AZ86" s="30"/>
      <c r="BA86" s="30"/>
      <c r="BB86" s="30"/>
      <c r="BC86" s="30"/>
      <c r="BD86" s="30"/>
      <c r="BE86" s="30"/>
      <c r="BF86" s="30"/>
      <c r="BG86" s="30"/>
      <c r="BH86" s="30"/>
      <c r="BI86" s="30"/>
      <c r="BJ86" s="30"/>
      <c r="BK86" s="30"/>
      <c r="BL86" s="30"/>
      <c r="BM86" s="30"/>
      <c r="BN86" s="30"/>
      <c r="BO86" s="30"/>
      <c r="BP86" s="30"/>
      <c r="BQ86" s="30"/>
      <c r="BR86" s="30"/>
      <c r="BS86" s="30"/>
      <c r="BT86" s="30"/>
      <c r="BU86" s="30"/>
    </row>
    <row r="87" spans="1:73" s="14" customFormat="1" ht="106.5" customHeight="1" x14ac:dyDescent="0.2">
      <c r="A87" s="7"/>
      <c r="B87" s="8"/>
      <c r="C87" s="176" t="s">
        <v>96</v>
      </c>
      <c r="D87" s="176"/>
      <c r="E87" s="176"/>
      <c r="F87" s="176"/>
      <c r="G87" s="176"/>
      <c r="H87" s="177" t="s">
        <v>98</v>
      </c>
      <c r="I87" s="177"/>
      <c r="J87" s="177"/>
      <c r="K87" s="177"/>
      <c r="L87" s="177"/>
      <c r="M87" s="177"/>
      <c r="N87" s="177"/>
      <c r="O87" s="177"/>
      <c r="P87" s="177"/>
      <c r="Q87" s="177"/>
      <c r="R87" s="177"/>
      <c r="S87" s="177"/>
      <c r="T87" s="177"/>
      <c r="U87" s="177"/>
      <c r="V87" s="177"/>
      <c r="W87" s="177"/>
      <c r="X87" s="177"/>
      <c r="Y87" s="177"/>
      <c r="Z87" s="177"/>
      <c r="AA87" s="177"/>
      <c r="AB87" s="177"/>
      <c r="AC87" s="177"/>
      <c r="AD87" s="177"/>
      <c r="AE87" s="177"/>
      <c r="AF87" s="177"/>
      <c r="AG87" s="177"/>
      <c r="AH87" s="177"/>
      <c r="AI87" s="177"/>
      <c r="AJ87" s="177"/>
      <c r="AK87" s="177"/>
      <c r="AL87" s="171" t="s">
        <v>86</v>
      </c>
      <c r="AM87" s="171"/>
      <c r="AN87" s="171"/>
      <c r="AO87" s="171"/>
      <c r="AP87" s="171"/>
      <c r="AQ87" s="171"/>
      <c r="AR87" s="172">
        <v>18</v>
      </c>
      <c r="AS87" s="172"/>
      <c r="AT87" s="172"/>
      <c r="AU87" s="172"/>
      <c r="AV87" s="172"/>
      <c r="AW87" s="172"/>
      <c r="AX87" s="172"/>
      <c r="AY87" s="173"/>
      <c r="AZ87" s="173"/>
      <c r="BA87" s="173"/>
      <c r="BB87" s="173"/>
      <c r="BC87" s="173"/>
      <c r="BD87" s="173"/>
      <c r="BE87" s="173"/>
      <c r="BF87" s="173"/>
      <c r="BG87" s="173"/>
      <c r="BH87" s="173"/>
      <c r="BI87" s="173"/>
      <c r="BJ87" s="173"/>
      <c r="BK87" s="173"/>
      <c r="BL87" s="173"/>
      <c r="BM87" s="173"/>
      <c r="BN87" s="173"/>
      <c r="BO87" s="173"/>
      <c r="BP87" s="173"/>
      <c r="BQ87" s="173"/>
      <c r="BR87" s="173"/>
      <c r="BS87" s="173"/>
      <c r="BT87" s="173"/>
      <c r="BU87" s="30"/>
    </row>
    <row r="88" spans="1:73" s="14" customFormat="1" ht="12" customHeight="1" x14ac:dyDescent="0.2">
      <c r="A88" s="6"/>
      <c r="B88" s="7"/>
      <c r="C88" s="8"/>
      <c r="D88" s="9"/>
      <c r="E88" s="9"/>
      <c r="F88" s="9"/>
      <c r="G88" s="10"/>
      <c r="H88" s="11"/>
      <c r="I88" s="26"/>
      <c r="J88" s="26"/>
      <c r="K88" s="25"/>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8"/>
      <c r="AN88" s="28"/>
      <c r="AO88" s="28"/>
      <c r="AP88" s="28"/>
      <c r="AQ88" s="28"/>
      <c r="AR88" s="28"/>
      <c r="AS88" s="29"/>
      <c r="AT88" s="29"/>
      <c r="AU88" s="29"/>
      <c r="AV88" s="29"/>
      <c r="AW88" s="29"/>
      <c r="AX88" s="29"/>
      <c r="AY88" s="29"/>
      <c r="AZ88" s="30"/>
      <c r="BA88" s="30"/>
      <c r="BB88" s="30"/>
      <c r="BC88" s="30"/>
      <c r="BD88" s="30"/>
      <c r="BE88" s="30"/>
      <c r="BF88" s="30"/>
      <c r="BG88" s="30"/>
      <c r="BH88" s="30"/>
      <c r="BI88" s="30"/>
      <c r="BJ88" s="30"/>
      <c r="BK88" s="30"/>
      <c r="BL88" s="30"/>
      <c r="BM88" s="30"/>
      <c r="BN88" s="30"/>
      <c r="BO88" s="30"/>
      <c r="BP88" s="30"/>
      <c r="BQ88" s="30"/>
      <c r="BR88" s="30"/>
      <c r="BS88" s="30"/>
      <c r="BT88" s="30"/>
      <c r="BU88" s="30"/>
    </row>
    <row r="89" spans="1:73" s="14" customFormat="1" ht="12" customHeight="1" x14ac:dyDescent="0.2">
      <c r="A89" s="6"/>
      <c r="B89" s="7"/>
      <c r="C89" s="8"/>
      <c r="D89" s="9"/>
      <c r="E89" s="9"/>
      <c r="F89" s="9"/>
      <c r="G89" s="10"/>
      <c r="H89" s="11"/>
      <c r="I89" s="26"/>
      <c r="J89" s="26"/>
      <c r="K89" s="25"/>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8"/>
      <c r="AN89" s="28"/>
      <c r="AO89" s="28"/>
      <c r="AP89" s="28"/>
      <c r="AQ89" s="28"/>
      <c r="AR89" s="28"/>
      <c r="AS89" s="29"/>
      <c r="AT89" s="29"/>
      <c r="AU89" s="29"/>
      <c r="AV89" s="29"/>
      <c r="AW89" s="29"/>
      <c r="AX89" s="29"/>
      <c r="AY89" s="29"/>
      <c r="AZ89" s="30"/>
      <c r="BA89" s="30"/>
      <c r="BB89" s="30"/>
      <c r="BC89" s="30"/>
      <c r="BD89" s="30"/>
      <c r="BE89" s="30"/>
      <c r="BF89" s="30"/>
      <c r="BG89" s="30"/>
      <c r="BH89" s="30"/>
      <c r="BI89" s="30"/>
      <c r="BJ89" s="30"/>
      <c r="BK89" s="30"/>
      <c r="BL89" s="30"/>
      <c r="BM89" s="30"/>
      <c r="BN89" s="30"/>
      <c r="BO89" s="30"/>
      <c r="BP89" s="30"/>
      <c r="BQ89" s="30"/>
      <c r="BR89" s="30"/>
      <c r="BS89" s="30"/>
      <c r="BT89" s="30"/>
      <c r="BU89" s="30"/>
    </row>
    <row r="90" spans="1:73" s="14" customFormat="1" ht="108" customHeight="1" x14ac:dyDescent="0.2">
      <c r="A90" s="7"/>
      <c r="B90" s="8"/>
      <c r="C90" s="153" t="s">
        <v>97</v>
      </c>
      <c r="D90" s="153"/>
      <c r="E90" s="153"/>
      <c r="F90" s="153"/>
      <c r="G90" s="153"/>
      <c r="H90" s="154" t="s">
        <v>100</v>
      </c>
      <c r="I90" s="154"/>
      <c r="J90" s="154"/>
      <c r="K90" s="154"/>
      <c r="L90" s="154"/>
      <c r="M90" s="154"/>
      <c r="N90" s="154"/>
      <c r="O90" s="154"/>
      <c r="P90" s="154"/>
      <c r="Q90" s="154"/>
      <c r="R90" s="154"/>
      <c r="S90" s="154"/>
      <c r="T90" s="154"/>
      <c r="U90" s="154"/>
      <c r="V90" s="154"/>
      <c r="W90" s="154"/>
      <c r="X90" s="154"/>
      <c r="Y90" s="154"/>
      <c r="Z90" s="154"/>
      <c r="AA90" s="154"/>
      <c r="AB90" s="154"/>
      <c r="AC90" s="154"/>
      <c r="AD90" s="154"/>
      <c r="AE90" s="154"/>
      <c r="AF90" s="154"/>
      <c r="AG90" s="154"/>
      <c r="AH90" s="154"/>
      <c r="AI90" s="154"/>
      <c r="AJ90" s="154"/>
      <c r="AK90" s="154"/>
      <c r="AL90" s="155" t="s">
        <v>86</v>
      </c>
      <c r="AM90" s="155"/>
      <c r="AN90" s="155"/>
      <c r="AO90" s="155"/>
      <c r="AP90" s="155"/>
      <c r="AQ90" s="155"/>
      <c r="AR90" s="156">
        <v>20</v>
      </c>
      <c r="AS90" s="156"/>
      <c r="AT90" s="156"/>
      <c r="AU90" s="156"/>
      <c r="AV90" s="156"/>
      <c r="AW90" s="156"/>
      <c r="AX90" s="156"/>
      <c r="AY90" s="152"/>
      <c r="AZ90" s="152"/>
      <c r="BA90" s="152"/>
      <c r="BB90" s="152"/>
      <c r="BC90" s="152"/>
      <c r="BD90" s="152"/>
      <c r="BE90" s="152"/>
      <c r="BF90" s="152"/>
      <c r="BG90" s="152"/>
      <c r="BH90" s="152"/>
      <c r="BI90" s="152"/>
      <c r="BJ90" s="152"/>
      <c r="BK90" s="152"/>
      <c r="BL90" s="152"/>
      <c r="BM90" s="152"/>
      <c r="BN90" s="152"/>
      <c r="BO90" s="152"/>
      <c r="BP90" s="152"/>
      <c r="BQ90" s="152"/>
      <c r="BR90" s="152"/>
      <c r="BS90" s="152"/>
      <c r="BT90" s="152"/>
      <c r="BU90" s="30"/>
    </row>
    <row r="91" spans="1:73" s="14" customFormat="1" ht="12" customHeight="1" x14ac:dyDescent="0.2">
      <c r="A91" s="6"/>
      <c r="B91" s="7"/>
      <c r="C91" s="8"/>
      <c r="D91" s="9"/>
      <c r="E91" s="9"/>
      <c r="F91" s="9"/>
      <c r="G91" s="10"/>
      <c r="H91" s="11"/>
      <c r="I91" s="26"/>
      <c r="J91" s="26"/>
      <c r="K91" s="25"/>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8"/>
      <c r="AN91" s="28"/>
      <c r="AO91" s="28"/>
      <c r="AP91" s="28"/>
      <c r="AQ91" s="28"/>
      <c r="AR91" s="28"/>
      <c r="AS91" s="29"/>
      <c r="AT91" s="29"/>
      <c r="AU91" s="29"/>
      <c r="AV91" s="29"/>
      <c r="AW91" s="29"/>
      <c r="AX91" s="29"/>
      <c r="AY91" s="29"/>
      <c r="AZ91" s="30"/>
      <c r="BA91" s="30"/>
      <c r="BB91" s="30"/>
      <c r="BC91" s="30"/>
      <c r="BD91" s="30"/>
      <c r="BE91" s="30"/>
      <c r="BF91" s="30"/>
      <c r="BG91" s="30"/>
      <c r="BH91" s="30"/>
      <c r="BI91" s="30"/>
      <c r="BJ91" s="30"/>
      <c r="BK91" s="30"/>
      <c r="BL91" s="30"/>
      <c r="BM91" s="30"/>
      <c r="BN91" s="30"/>
      <c r="BO91" s="30"/>
      <c r="BP91" s="30"/>
      <c r="BQ91" s="30"/>
      <c r="BR91" s="30"/>
      <c r="BS91" s="30"/>
      <c r="BT91" s="30"/>
      <c r="BU91" s="30"/>
    </row>
    <row r="92" spans="1:73" s="14" customFormat="1" ht="50.25" customHeight="1" x14ac:dyDescent="0.2">
      <c r="A92" s="6"/>
      <c r="B92" s="7"/>
      <c r="C92" s="153" t="s">
        <v>97</v>
      </c>
      <c r="D92" s="153"/>
      <c r="E92" s="153"/>
      <c r="F92" s="153"/>
      <c r="G92" s="153"/>
      <c r="H92" s="154" t="s">
        <v>294</v>
      </c>
      <c r="I92" s="154"/>
      <c r="J92" s="154"/>
      <c r="K92" s="154"/>
      <c r="L92" s="154"/>
      <c r="M92" s="154"/>
      <c r="N92" s="154"/>
      <c r="O92" s="154"/>
      <c r="P92" s="154"/>
      <c r="Q92" s="154"/>
      <c r="R92" s="154"/>
      <c r="S92" s="154"/>
      <c r="T92" s="154"/>
      <c r="U92" s="154"/>
      <c r="V92" s="154"/>
      <c r="W92" s="154"/>
      <c r="X92" s="154"/>
      <c r="Y92" s="154"/>
      <c r="Z92" s="154"/>
      <c r="AA92" s="154"/>
      <c r="AB92" s="154"/>
      <c r="AC92" s="154"/>
      <c r="AD92" s="154"/>
      <c r="AE92" s="154"/>
      <c r="AF92" s="154"/>
      <c r="AG92" s="154"/>
      <c r="AH92" s="154"/>
      <c r="AI92" s="154"/>
      <c r="AJ92" s="154"/>
      <c r="AK92" s="154"/>
      <c r="AL92" s="155" t="s">
        <v>86</v>
      </c>
      <c r="AM92" s="155"/>
      <c r="AN92" s="155"/>
      <c r="AO92" s="155"/>
      <c r="AP92" s="155"/>
      <c r="AQ92" s="155"/>
      <c r="AR92" s="156">
        <v>20</v>
      </c>
      <c r="AS92" s="156"/>
      <c r="AT92" s="156"/>
      <c r="AU92" s="156"/>
      <c r="AV92" s="156"/>
      <c r="AW92" s="156"/>
      <c r="AX92" s="156"/>
      <c r="AY92" s="152"/>
      <c r="AZ92" s="152"/>
      <c r="BA92" s="152"/>
      <c r="BB92" s="152"/>
      <c r="BC92" s="152"/>
      <c r="BD92" s="152"/>
      <c r="BE92" s="152"/>
      <c r="BF92" s="152"/>
      <c r="BG92" s="152"/>
      <c r="BH92" s="152"/>
      <c r="BI92" s="152"/>
      <c r="BJ92" s="152"/>
      <c r="BK92" s="152"/>
      <c r="BL92" s="152"/>
      <c r="BM92" s="152"/>
      <c r="BN92" s="152"/>
      <c r="BO92" s="152"/>
      <c r="BP92" s="152"/>
      <c r="BQ92" s="152"/>
      <c r="BR92" s="152"/>
      <c r="BS92" s="152"/>
      <c r="BT92" s="152"/>
      <c r="BU92" s="30"/>
    </row>
    <row r="93" spans="1:73" s="14" customFormat="1" ht="12" customHeight="1" x14ac:dyDescent="0.2">
      <c r="A93" s="6"/>
      <c r="B93" s="7"/>
      <c r="C93" s="8"/>
      <c r="D93" s="9"/>
      <c r="E93" s="9"/>
      <c r="F93" s="9"/>
      <c r="G93" s="10"/>
      <c r="H93" s="11"/>
      <c r="I93" s="26"/>
      <c r="J93" s="26"/>
      <c r="K93" s="25"/>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8"/>
      <c r="AN93" s="28"/>
      <c r="AO93" s="28"/>
      <c r="AP93" s="28"/>
      <c r="AQ93" s="28"/>
      <c r="AR93" s="28"/>
      <c r="AS93" s="29"/>
      <c r="AT93" s="29"/>
      <c r="AU93" s="29"/>
      <c r="AV93" s="29"/>
      <c r="AW93" s="29"/>
      <c r="AX93" s="29"/>
      <c r="AY93" s="29"/>
      <c r="AZ93" s="30"/>
      <c r="BA93" s="30"/>
      <c r="BB93" s="30"/>
      <c r="BC93" s="30"/>
      <c r="BD93" s="30"/>
      <c r="BE93" s="30"/>
      <c r="BF93" s="30"/>
      <c r="BG93" s="30"/>
      <c r="BH93" s="30"/>
      <c r="BI93" s="30"/>
      <c r="BJ93" s="30"/>
      <c r="BK93" s="30"/>
      <c r="BL93" s="30"/>
      <c r="BM93" s="30"/>
      <c r="BN93" s="30"/>
      <c r="BO93" s="30"/>
      <c r="BP93" s="30"/>
      <c r="BQ93" s="30"/>
      <c r="BR93" s="30"/>
      <c r="BS93" s="30"/>
      <c r="BT93" s="30"/>
      <c r="BU93" s="30"/>
    </row>
    <row r="94" spans="1:73" s="14" customFormat="1" ht="12" customHeight="1" x14ac:dyDescent="0.2">
      <c r="A94" s="6"/>
      <c r="B94" s="7"/>
      <c r="C94" s="8"/>
      <c r="D94" s="9"/>
      <c r="E94" s="9"/>
      <c r="F94" s="9"/>
      <c r="G94" s="10"/>
      <c r="H94" s="11"/>
      <c r="I94" s="11"/>
      <c r="J94" s="12"/>
      <c r="K94" s="13"/>
    </row>
    <row r="95" spans="1:73" s="14" customFormat="1" ht="52.5" customHeight="1" x14ac:dyDescent="0.2">
      <c r="A95" s="6"/>
      <c r="B95" s="7"/>
      <c r="C95" s="8"/>
      <c r="D95" s="153" t="s">
        <v>99</v>
      </c>
      <c r="E95" s="153"/>
      <c r="F95" s="153"/>
      <c r="G95" s="153"/>
      <c r="H95" s="153"/>
      <c r="I95" s="154" t="s">
        <v>103</v>
      </c>
      <c r="J95" s="154"/>
      <c r="K95" s="154"/>
      <c r="L95" s="154"/>
      <c r="M95" s="154"/>
      <c r="N95" s="154"/>
      <c r="O95" s="154"/>
      <c r="P95" s="154"/>
      <c r="Q95" s="154"/>
      <c r="R95" s="154"/>
      <c r="S95" s="154"/>
      <c r="T95" s="154"/>
      <c r="U95" s="154"/>
      <c r="V95" s="154"/>
      <c r="W95" s="154"/>
      <c r="X95" s="154"/>
      <c r="Y95" s="154"/>
      <c r="Z95" s="154"/>
      <c r="AA95" s="154"/>
      <c r="AB95" s="154"/>
      <c r="AC95" s="154"/>
      <c r="AD95" s="154"/>
      <c r="AE95" s="154"/>
      <c r="AF95" s="154"/>
      <c r="AG95" s="154"/>
      <c r="AH95" s="154"/>
      <c r="AI95" s="154"/>
      <c r="AJ95" s="154"/>
      <c r="AK95" s="154"/>
      <c r="AL95" s="154"/>
      <c r="AM95" s="155" t="s">
        <v>86</v>
      </c>
      <c r="AN95" s="155"/>
      <c r="AO95" s="155"/>
      <c r="AP95" s="155"/>
      <c r="AQ95" s="155"/>
      <c r="AR95" s="155"/>
      <c r="AS95" s="156">
        <v>40</v>
      </c>
      <c r="AT95" s="156"/>
      <c r="AU95" s="156"/>
      <c r="AV95" s="156"/>
      <c r="AW95" s="156"/>
      <c r="AX95" s="156"/>
      <c r="AY95" s="156"/>
      <c r="AZ95" s="152"/>
      <c r="BA95" s="152"/>
      <c r="BB95" s="152"/>
      <c r="BC95" s="152"/>
      <c r="BD95" s="152"/>
      <c r="BE95" s="152"/>
      <c r="BF95" s="152"/>
      <c r="BG95" s="152"/>
      <c r="BH95" s="152"/>
      <c r="BI95" s="152"/>
      <c r="BJ95" s="152"/>
      <c r="BK95" s="152"/>
      <c r="BL95" s="152"/>
      <c r="BM95" s="152"/>
      <c r="BN95" s="152"/>
      <c r="BO95" s="152"/>
      <c r="BP95" s="152"/>
      <c r="BQ95" s="152"/>
      <c r="BR95" s="152"/>
      <c r="BS95" s="152"/>
      <c r="BT95" s="152"/>
      <c r="BU95" s="152"/>
    </row>
    <row r="96" spans="1:73" s="14" customFormat="1" ht="12" customHeight="1" x14ac:dyDescent="0.2">
      <c r="A96" s="6"/>
      <c r="B96" s="7"/>
      <c r="C96" s="8"/>
      <c r="D96" s="9"/>
      <c r="E96" s="9"/>
      <c r="F96" s="9"/>
      <c r="G96" s="10"/>
      <c r="H96" s="11"/>
      <c r="I96" s="11"/>
      <c r="J96" s="12"/>
      <c r="K96" s="13"/>
    </row>
    <row r="97" spans="1:73" s="14" customFormat="1" ht="12" customHeight="1" x14ac:dyDescent="0.2">
      <c r="A97" s="6"/>
      <c r="B97" s="7"/>
      <c r="C97" s="8"/>
      <c r="D97" s="9"/>
      <c r="E97" s="9"/>
      <c r="F97" s="9"/>
      <c r="G97" s="10"/>
      <c r="H97" s="11"/>
      <c r="I97" s="11"/>
      <c r="J97" s="12"/>
      <c r="K97" s="13"/>
    </row>
    <row r="98" spans="1:73" s="14" customFormat="1" ht="120.75" customHeight="1" x14ac:dyDescent="0.2">
      <c r="A98" s="6"/>
      <c r="B98" s="7"/>
      <c r="C98" s="8"/>
      <c r="D98" s="153" t="s">
        <v>101</v>
      </c>
      <c r="E98" s="153"/>
      <c r="F98" s="153"/>
      <c r="G98" s="153"/>
      <c r="H98" s="153"/>
      <c r="I98" s="154" t="s">
        <v>105</v>
      </c>
      <c r="J98" s="154"/>
      <c r="K98" s="154"/>
      <c r="L98" s="154"/>
      <c r="M98" s="154"/>
      <c r="N98" s="154"/>
      <c r="O98" s="154"/>
      <c r="P98" s="154"/>
      <c r="Q98" s="154"/>
      <c r="R98" s="154"/>
      <c r="S98" s="154"/>
      <c r="T98" s="154"/>
      <c r="U98" s="154"/>
      <c r="V98" s="154"/>
      <c r="W98" s="154"/>
      <c r="X98" s="154"/>
      <c r="Y98" s="154"/>
      <c r="Z98" s="154"/>
      <c r="AA98" s="154"/>
      <c r="AB98" s="154"/>
      <c r="AC98" s="154"/>
      <c r="AD98" s="154"/>
      <c r="AE98" s="154"/>
      <c r="AF98" s="154"/>
      <c r="AG98" s="154"/>
      <c r="AH98" s="154"/>
      <c r="AI98" s="154"/>
      <c r="AJ98" s="154"/>
      <c r="AK98" s="154"/>
      <c r="AL98" s="154"/>
      <c r="AM98" s="155" t="s">
        <v>86</v>
      </c>
      <c r="AN98" s="155"/>
      <c r="AO98" s="155"/>
      <c r="AP98" s="155"/>
      <c r="AQ98" s="155"/>
      <c r="AR98" s="155"/>
      <c r="AS98" s="156">
        <v>245</v>
      </c>
      <c r="AT98" s="156"/>
      <c r="AU98" s="156"/>
      <c r="AV98" s="156"/>
      <c r="AW98" s="156"/>
      <c r="AX98" s="156"/>
      <c r="AY98" s="156"/>
      <c r="AZ98" s="152"/>
      <c r="BA98" s="152"/>
      <c r="BB98" s="152"/>
      <c r="BC98" s="152"/>
      <c r="BD98" s="152"/>
      <c r="BE98" s="152"/>
      <c r="BF98" s="152"/>
      <c r="BG98" s="152"/>
      <c r="BH98" s="152"/>
      <c r="BI98" s="152"/>
      <c r="BJ98" s="152"/>
      <c r="BK98" s="152"/>
      <c r="BL98" s="152"/>
      <c r="BM98" s="152"/>
      <c r="BN98" s="152"/>
      <c r="BO98" s="152"/>
      <c r="BP98" s="152"/>
      <c r="BQ98" s="152"/>
      <c r="BR98" s="152"/>
      <c r="BS98" s="152"/>
      <c r="BT98" s="152"/>
      <c r="BU98" s="152"/>
    </row>
    <row r="99" spans="1:73" s="14" customFormat="1" ht="12" customHeight="1" x14ac:dyDescent="0.2">
      <c r="A99" s="6"/>
      <c r="B99" s="7"/>
      <c r="C99" s="8"/>
      <c r="D99" s="9"/>
      <c r="E99" s="9"/>
      <c r="F99" s="9"/>
      <c r="G99" s="10"/>
      <c r="H99" s="11"/>
      <c r="I99" s="11"/>
      <c r="J99" s="12"/>
      <c r="K99" s="13"/>
    </row>
    <row r="100" spans="1:73" s="14" customFormat="1" ht="12" customHeight="1" x14ac:dyDescent="0.2">
      <c r="A100" s="6"/>
      <c r="B100" s="7"/>
      <c r="C100" s="8"/>
      <c r="D100" s="9"/>
      <c r="E100" s="9"/>
      <c r="F100" s="9"/>
      <c r="G100" s="10"/>
      <c r="H100" s="11"/>
      <c r="I100" s="11"/>
      <c r="J100" s="12"/>
      <c r="K100" s="13"/>
    </row>
    <row r="101" spans="1:73" s="14" customFormat="1" ht="12" customHeight="1" x14ac:dyDescent="0.2">
      <c r="A101" s="6"/>
      <c r="B101" s="7"/>
      <c r="C101" s="8"/>
      <c r="D101" s="9"/>
      <c r="E101" s="9"/>
      <c r="F101" s="9"/>
      <c r="G101" s="10"/>
      <c r="H101" s="11"/>
      <c r="I101" s="11"/>
      <c r="J101" s="12"/>
      <c r="K101" s="13"/>
    </row>
    <row r="102" spans="1:73" s="14" customFormat="1" ht="54.75" customHeight="1" x14ac:dyDescent="0.2">
      <c r="A102" s="6"/>
      <c r="B102" s="7"/>
      <c r="C102" s="8"/>
      <c r="D102" s="153" t="s">
        <v>102</v>
      </c>
      <c r="E102" s="153"/>
      <c r="F102" s="153"/>
      <c r="G102" s="153"/>
      <c r="H102" s="153"/>
      <c r="I102" s="154" t="s">
        <v>106</v>
      </c>
      <c r="J102" s="154"/>
      <c r="K102" s="154"/>
      <c r="L102" s="154"/>
      <c r="M102" s="154"/>
      <c r="N102" s="154"/>
      <c r="O102" s="154"/>
      <c r="P102" s="154"/>
      <c r="Q102" s="154"/>
      <c r="R102" s="154"/>
      <c r="S102" s="154"/>
      <c r="T102" s="154"/>
      <c r="U102" s="154"/>
      <c r="V102" s="154"/>
      <c r="W102" s="154"/>
      <c r="X102" s="154"/>
      <c r="Y102" s="154"/>
      <c r="Z102" s="154"/>
      <c r="AA102" s="154"/>
      <c r="AB102" s="154"/>
      <c r="AC102" s="154"/>
      <c r="AD102" s="154"/>
      <c r="AE102" s="154"/>
      <c r="AF102" s="154"/>
      <c r="AG102" s="154"/>
      <c r="AH102" s="154"/>
      <c r="AI102" s="154"/>
      <c r="AJ102" s="154"/>
      <c r="AK102" s="154"/>
      <c r="AL102" s="154"/>
    </row>
    <row r="103" spans="1:73" s="14" customFormat="1" ht="55.5" customHeight="1" x14ac:dyDescent="0.2">
      <c r="A103" s="6"/>
      <c r="B103" s="7"/>
      <c r="C103" s="8"/>
      <c r="D103" s="153"/>
      <c r="E103" s="153"/>
      <c r="F103" s="153"/>
      <c r="G103" s="153"/>
      <c r="H103" s="153"/>
      <c r="I103" s="154" t="s">
        <v>107</v>
      </c>
      <c r="J103" s="154"/>
      <c r="K103" s="154"/>
      <c r="L103" s="154"/>
      <c r="M103" s="154"/>
      <c r="N103" s="154"/>
      <c r="O103" s="154"/>
      <c r="P103" s="154"/>
      <c r="Q103" s="154"/>
      <c r="R103" s="154"/>
      <c r="S103" s="154"/>
      <c r="T103" s="154"/>
      <c r="U103" s="154"/>
      <c r="V103" s="154"/>
      <c r="W103" s="154"/>
      <c r="X103" s="154"/>
      <c r="Y103" s="154"/>
      <c r="Z103" s="154"/>
      <c r="AA103" s="154"/>
      <c r="AB103" s="154"/>
      <c r="AC103" s="154"/>
      <c r="AD103" s="154"/>
      <c r="AE103" s="154"/>
      <c r="AF103" s="154"/>
      <c r="AG103" s="154"/>
      <c r="AH103" s="154"/>
      <c r="AI103" s="154"/>
      <c r="AJ103" s="154"/>
      <c r="AK103" s="154"/>
      <c r="AL103" s="154"/>
      <c r="AM103" s="155"/>
      <c r="AN103" s="155"/>
      <c r="AO103" s="155"/>
      <c r="AP103" s="155"/>
      <c r="AQ103" s="155"/>
      <c r="AR103" s="155"/>
      <c r="AS103" s="156"/>
      <c r="AT103" s="156"/>
      <c r="AU103" s="156"/>
      <c r="AV103" s="156"/>
      <c r="AW103" s="156"/>
      <c r="AX103" s="156"/>
      <c r="AY103" s="156"/>
      <c r="AZ103" s="152"/>
      <c r="BA103" s="152"/>
      <c r="BB103" s="152"/>
      <c r="BC103" s="152"/>
      <c r="BD103" s="152"/>
      <c r="BE103" s="152"/>
      <c r="BF103" s="152"/>
      <c r="BG103" s="152"/>
      <c r="BH103" s="152"/>
      <c r="BI103" s="152"/>
      <c r="BJ103" s="152"/>
      <c r="BK103" s="152"/>
      <c r="BL103" s="152"/>
      <c r="BM103" s="152"/>
      <c r="BN103" s="152"/>
      <c r="BO103" s="152"/>
      <c r="BP103" s="152"/>
      <c r="BQ103" s="152"/>
      <c r="BR103" s="152"/>
      <c r="BS103" s="152"/>
      <c r="BT103" s="152"/>
      <c r="BU103" s="152"/>
    </row>
    <row r="104" spans="1:73" s="14" customFormat="1" ht="12" customHeight="1" x14ac:dyDescent="0.2">
      <c r="A104" s="6"/>
      <c r="B104" s="7"/>
      <c r="C104" s="8"/>
      <c r="D104" s="9"/>
      <c r="E104" s="9"/>
      <c r="F104" s="9"/>
      <c r="G104" s="10"/>
      <c r="H104" s="11"/>
      <c r="I104" s="175" t="s">
        <v>19</v>
      </c>
      <c r="J104" s="175"/>
      <c r="K104" s="25"/>
      <c r="L104" s="162" t="s">
        <v>108</v>
      </c>
      <c r="M104" s="162"/>
      <c r="N104" s="162"/>
      <c r="O104" s="162"/>
      <c r="P104" s="162"/>
      <c r="Q104" s="162"/>
      <c r="R104" s="162"/>
      <c r="S104" s="162"/>
      <c r="T104" s="162"/>
      <c r="U104" s="162"/>
      <c r="V104" s="162"/>
      <c r="W104" s="162"/>
      <c r="X104" s="162"/>
      <c r="Y104" s="162"/>
      <c r="Z104" s="162"/>
      <c r="AA104" s="162"/>
      <c r="AB104" s="162"/>
      <c r="AC104" s="162"/>
      <c r="AD104" s="162"/>
      <c r="AE104" s="162"/>
      <c r="AF104" s="162"/>
      <c r="AG104" s="162"/>
      <c r="AH104" s="162"/>
      <c r="AI104" s="162"/>
      <c r="AJ104" s="162"/>
      <c r="AK104" s="162"/>
      <c r="AL104" s="162"/>
      <c r="AM104" s="155" t="s">
        <v>86</v>
      </c>
      <c r="AN104" s="155"/>
      <c r="AO104" s="155"/>
      <c r="AP104" s="155"/>
      <c r="AQ104" s="155"/>
      <c r="AR104" s="155"/>
      <c r="AS104" s="156">
        <v>280</v>
      </c>
      <c r="AT104" s="156"/>
      <c r="AU104" s="156"/>
      <c r="AV104" s="156"/>
      <c r="AW104" s="156"/>
      <c r="AX104" s="156"/>
      <c r="AY104" s="156"/>
      <c r="AZ104" s="152"/>
      <c r="BA104" s="152"/>
      <c r="BB104" s="152"/>
      <c r="BC104" s="152"/>
      <c r="BD104" s="152"/>
      <c r="BE104" s="152"/>
      <c r="BF104" s="152"/>
      <c r="BG104" s="152"/>
      <c r="BH104" s="152"/>
      <c r="BI104" s="152"/>
      <c r="BJ104" s="152"/>
      <c r="BK104" s="152"/>
      <c r="BL104" s="152"/>
      <c r="BM104" s="152"/>
      <c r="BN104" s="152"/>
      <c r="BO104" s="152"/>
      <c r="BP104" s="152"/>
      <c r="BQ104" s="152"/>
      <c r="BR104" s="152"/>
      <c r="BS104" s="152"/>
      <c r="BT104" s="152"/>
      <c r="BU104" s="152"/>
    </row>
    <row r="105" spans="1:73" s="14" customFormat="1" ht="12" customHeight="1" x14ac:dyDescent="0.2">
      <c r="A105" s="6"/>
      <c r="B105" s="7"/>
      <c r="C105" s="8"/>
      <c r="D105" s="9"/>
      <c r="E105" s="9"/>
      <c r="F105" s="9"/>
      <c r="G105" s="10"/>
      <c r="H105" s="11"/>
      <c r="I105" s="175" t="s">
        <v>21</v>
      </c>
      <c r="J105" s="175"/>
      <c r="K105" s="25"/>
      <c r="L105" s="162" t="s">
        <v>109</v>
      </c>
      <c r="M105" s="162"/>
      <c r="N105" s="162"/>
      <c r="O105" s="162"/>
      <c r="P105" s="162"/>
      <c r="Q105" s="162"/>
      <c r="R105" s="162"/>
      <c r="S105" s="162"/>
      <c r="T105" s="162"/>
      <c r="U105" s="162"/>
      <c r="V105" s="162"/>
      <c r="W105" s="162"/>
      <c r="X105" s="162"/>
      <c r="Y105" s="162"/>
      <c r="Z105" s="162"/>
      <c r="AA105" s="162"/>
      <c r="AB105" s="162"/>
      <c r="AC105" s="162"/>
      <c r="AD105" s="162"/>
      <c r="AE105" s="162"/>
      <c r="AF105" s="162"/>
      <c r="AG105" s="162"/>
      <c r="AH105" s="162"/>
      <c r="AI105" s="162"/>
      <c r="AJ105" s="162"/>
      <c r="AK105" s="162"/>
      <c r="AL105" s="162"/>
      <c r="AM105" s="155" t="s">
        <v>86</v>
      </c>
      <c r="AN105" s="155"/>
      <c r="AO105" s="155"/>
      <c r="AP105" s="155"/>
      <c r="AQ105" s="155"/>
      <c r="AR105" s="155"/>
      <c r="AS105" s="156">
        <v>50</v>
      </c>
      <c r="AT105" s="156"/>
      <c r="AU105" s="156"/>
      <c r="AV105" s="156"/>
      <c r="AW105" s="156"/>
      <c r="AX105" s="156"/>
      <c r="AY105" s="156"/>
      <c r="AZ105" s="152"/>
      <c r="BA105" s="152"/>
      <c r="BB105" s="152"/>
      <c r="BC105" s="152"/>
      <c r="BD105" s="152"/>
      <c r="BE105" s="152"/>
      <c r="BF105" s="152"/>
      <c r="BG105" s="152"/>
      <c r="BH105" s="152"/>
      <c r="BI105" s="152"/>
      <c r="BJ105" s="152"/>
      <c r="BK105" s="152"/>
      <c r="BL105" s="152"/>
      <c r="BM105" s="152"/>
      <c r="BN105" s="152"/>
      <c r="BO105" s="152"/>
      <c r="BP105" s="152"/>
      <c r="BQ105" s="152"/>
      <c r="BR105" s="152"/>
      <c r="BS105" s="152"/>
      <c r="BT105" s="152"/>
      <c r="BU105" s="152"/>
    </row>
    <row r="106" spans="1:73" s="14" customFormat="1" ht="12" customHeight="1" x14ac:dyDescent="0.2">
      <c r="A106" s="6"/>
      <c r="B106" s="7"/>
      <c r="C106" s="8"/>
      <c r="D106" s="9"/>
      <c r="E106" s="9"/>
      <c r="F106" s="9"/>
      <c r="G106" s="10"/>
      <c r="H106" s="11"/>
      <c r="I106" s="11"/>
      <c r="J106" s="12"/>
      <c r="K106" s="13"/>
    </row>
    <row r="107" spans="1:73" s="14" customFormat="1" ht="12" customHeight="1" x14ac:dyDescent="0.2">
      <c r="A107" s="6"/>
      <c r="B107" s="7"/>
      <c r="C107" s="8"/>
      <c r="D107" s="9"/>
      <c r="E107" s="9"/>
      <c r="F107" s="9"/>
      <c r="G107" s="10"/>
      <c r="H107" s="11"/>
      <c r="I107" s="11"/>
      <c r="J107" s="12"/>
      <c r="K107" s="13"/>
    </row>
    <row r="108" spans="1:73" s="14" customFormat="1" ht="76.5" customHeight="1" x14ac:dyDescent="0.2">
      <c r="A108" s="6"/>
      <c r="B108" s="7"/>
      <c r="C108" s="8"/>
      <c r="D108" s="153" t="s">
        <v>104</v>
      </c>
      <c r="E108" s="153"/>
      <c r="F108" s="153"/>
      <c r="G108" s="153"/>
      <c r="H108" s="153"/>
      <c r="I108" s="154" t="s">
        <v>110</v>
      </c>
      <c r="J108" s="154"/>
      <c r="K108" s="154"/>
      <c r="L108" s="154"/>
      <c r="M108" s="154"/>
      <c r="N108" s="154"/>
      <c r="O108" s="154"/>
      <c r="P108" s="154"/>
      <c r="Q108" s="154"/>
      <c r="R108" s="154"/>
      <c r="S108" s="154"/>
      <c r="T108" s="154"/>
      <c r="U108" s="154"/>
      <c r="V108" s="154"/>
      <c r="W108" s="154"/>
      <c r="X108" s="154"/>
      <c r="Y108" s="154"/>
      <c r="Z108" s="154"/>
      <c r="AA108" s="154"/>
      <c r="AB108" s="154"/>
      <c r="AC108" s="154"/>
      <c r="AD108" s="154"/>
      <c r="AE108" s="154"/>
      <c r="AF108" s="154"/>
      <c r="AG108" s="154"/>
      <c r="AH108" s="154"/>
      <c r="AI108" s="154"/>
      <c r="AJ108" s="154"/>
      <c r="AK108" s="154"/>
      <c r="AL108" s="154"/>
      <c r="AM108" s="155" t="s">
        <v>86</v>
      </c>
      <c r="AN108" s="155"/>
      <c r="AO108" s="155"/>
      <c r="AP108" s="155"/>
      <c r="AQ108" s="155"/>
      <c r="AR108" s="155"/>
      <c r="AS108" s="156">
        <v>8</v>
      </c>
      <c r="AT108" s="156"/>
      <c r="AU108" s="156"/>
      <c r="AV108" s="156"/>
      <c r="AW108" s="156"/>
      <c r="AX108" s="156"/>
      <c r="AY108" s="156"/>
      <c r="AZ108" s="152"/>
      <c r="BA108" s="152"/>
      <c r="BB108" s="152"/>
      <c r="BC108" s="152"/>
      <c r="BD108" s="152"/>
      <c r="BE108" s="152"/>
      <c r="BF108" s="152"/>
      <c r="BG108" s="152"/>
      <c r="BH108" s="152"/>
      <c r="BI108" s="152"/>
      <c r="BJ108" s="152"/>
      <c r="BK108" s="152"/>
      <c r="BL108" s="152"/>
      <c r="BM108" s="152"/>
      <c r="BN108" s="152"/>
      <c r="BO108" s="152"/>
      <c r="BP108" s="152"/>
      <c r="BQ108" s="152"/>
      <c r="BR108" s="152"/>
      <c r="BS108" s="152"/>
      <c r="BT108" s="152"/>
      <c r="BU108" s="152"/>
    </row>
    <row r="109" spans="1:73" s="14" customFormat="1" ht="12" customHeight="1" x14ac:dyDescent="0.2">
      <c r="A109" s="6"/>
      <c r="B109" s="7"/>
      <c r="C109" s="8"/>
      <c r="D109" s="9"/>
      <c r="E109" s="9"/>
      <c r="F109" s="9"/>
      <c r="G109" s="10"/>
      <c r="H109" s="11"/>
      <c r="I109" s="11"/>
      <c r="J109" s="12"/>
      <c r="K109" s="13"/>
    </row>
    <row r="110" spans="1:73" s="14" customFormat="1" ht="17.25" customHeight="1" x14ac:dyDescent="0.2">
      <c r="A110" s="6"/>
      <c r="B110" s="7"/>
      <c r="C110" s="8"/>
      <c r="D110" s="160" t="s">
        <v>111</v>
      </c>
      <c r="E110" s="160"/>
      <c r="F110" s="160"/>
      <c r="G110" s="160"/>
      <c r="H110" s="160"/>
      <c r="I110" s="160"/>
      <c r="J110" s="160"/>
      <c r="K110" s="160"/>
      <c r="L110" s="160"/>
      <c r="M110" s="160"/>
      <c r="N110" s="160"/>
      <c r="O110" s="160"/>
      <c r="P110" s="160"/>
      <c r="Q110" s="160"/>
      <c r="R110" s="160"/>
      <c r="S110" s="160"/>
      <c r="T110" s="160"/>
      <c r="U110" s="160"/>
      <c r="V110" s="160"/>
      <c r="W110" s="160"/>
      <c r="X110" s="160"/>
      <c r="Y110" s="160"/>
      <c r="Z110" s="160"/>
      <c r="AA110" s="160"/>
      <c r="AB110" s="160"/>
      <c r="AC110" s="160"/>
      <c r="AD110" s="160"/>
      <c r="AE110" s="160"/>
      <c r="AF110" s="160"/>
      <c r="AG110" s="160"/>
      <c r="AH110" s="160"/>
      <c r="AI110" s="160"/>
      <c r="AJ110" s="160"/>
      <c r="AK110" s="160"/>
      <c r="AL110" s="160"/>
      <c r="AM110" s="160"/>
      <c r="AN110" s="160"/>
      <c r="AO110" s="160"/>
      <c r="AP110" s="160"/>
      <c r="AQ110" s="160"/>
      <c r="AR110" s="160"/>
      <c r="AS110" s="160"/>
      <c r="AT110" s="160"/>
      <c r="AU110" s="160"/>
      <c r="AV110" s="160"/>
      <c r="AW110" s="160"/>
      <c r="AX110" s="160"/>
      <c r="AY110" s="160"/>
      <c r="AZ110" s="160"/>
      <c r="BA110" s="160"/>
      <c r="BB110" s="160"/>
      <c r="BC110" s="160"/>
      <c r="BD110" s="160"/>
      <c r="BE110" s="160"/>
      <c r="BF110" s="160"/>
      <c r="BG110" s="160"/>
      <c r="BH110" s="160"/>
      <c r="BI110" s="160"/>
      <c r="BJ110" s="159">
        <f>BJ108+BJ105+BJ104+BJ98+BJ95+BI90+BI87+BJ82+BJ79+BJ78+BJ74+BJ71+BJ68+BJ67+BJ63+BJ60+BI92</f>
        <v>0</v>
      </c>
      <c r="BK110" s="159"/>
      <c r="BL110" s="159"/>
      <c r="BM110" s="159"/>
      <c r="BN110" s="159"/>
      <c r="BO110" s="159"/>
      <c r="BP110" s="159"/>
      <c r="BQ110" s="159"/>
      <c r="BR110" s="159"/>
      <c r="BS110" s="159"/>
      <c r="BT110" s="159"/>
      <c r="BU110" s="159"/>
    </row>
    <row r="111" spans="1:73" s="14" customFormat="1" ht="12" customHeight="1" x14ac:dyDescent="0.2">
      <c r="A111" s="6"/>
      <c r="B111" s="7"/>
      <c r="C111" s="8"/>
      <c r="D111" s="31"/>
      <c r="E111" s="31"/>
      <c r="F111" s="31"/>
      <c r="G111" s="32"/>
      <c r="H111" s="33"/>
      <c r="I111" s="33"/>
      <c r="J111" s="34"/>
      <c r="K111" s="35"/>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c r="BE111" s="36"/>
      <c r="BF111" s="36"/>
      <c r="BG111" s="36"/>
      <c r="BH111" s="36"/>
      <c r="BI111" s="36"/>
      <c r="BJ111" s="36"/>
      <c r="BK111" s="36"/>
      <c r="BL111" s="36"/>
      <c r="BM111" s="36"/>
      <c r="BN111" s="36"/>
      <c r="BO111" s="36"/>
      <c r="BP111" s="36"/>
      <c r="BQ111" s="36"/>
      <c r="BR111" s="36"/>
      <c r="BS111" s="36"/>
      <c r="BT111" s="36"/>
      <c r="BU111" s="36"/>
    </row>
    <row r="112" spans="1:73" s="14" customFormat="1" ht="12" customHeight="1" x14ac:dyDescent="0.2">
      <c r="A112" s="6"/>
      <c r="B112" s="7"/>
      <c r="C112" s="8"/>
      <c r="D112" s="9"/>
      <c r="E112" s="9"/>
      <c r="F112" s="9"/>
      <c r="G112" s="10"/>
      <c r="H112" s="11"/>
      <c r="I112" s="11"/>
      <c r="J112" s="12"/>
      <c r="K112" s="13"/>
    </row>
    <row r="113" spans="1:73" s="14" customFormat="1" ht="12" customHeight="1" x14ac:dyDescent="0.2">
      <c r="A113" s="7"/>
      <c r="B113" s="8"/>
      <c r="C113" s="160" t="s">
        <v>112</v>
      </c>
      <c r="D113" s="160"/>
      <c r="E113" s="160"/>
      <c r="F113" s="160"/>
      <c r="G113" s="160"/>
      <c r="H113" s="160"/>
      <c r="I113" s="160"/>
      <c r="J113" s="160"/>
      <c r="K113" s="160"/>
      <c r="L113" s="160"/>
      <c r="M113" s="160"/>
      <c r="N113" s="160"/>
      <c r="O113" s="160"/>
      <c r="P113" s="160"/>
      <c r="Q113" s="160"/>
      <c r="R113" s="160"/>
      <c r="S113" s="160"/>
      <c r="T113" s="160"/>
      <c r="U113" s="160"/>
      <c r="V113" s="160"/>
      <c r="W113" s="160"/>
      <c r="X113" s="160"/>
      <c r="Y113" s="160"/>
      <c r="Z113" s="160"/>
      <c r="AA113" s="160"/>
      <c r="AB113" s="160"/>
      <c r="AC113" s="160"/>
      <c r="AD113" s="160"/>
      <c r="AE113" s="160"/>
      <c r="AF113" s="160"/>
      <c r="AG113" s="160"/>
      <c r="AH113" s="160"/>
      <c r="AI113" s="160"/>
      <c r="AJ113" s="160"/>
      <c r="AK113" s="160"/>
    </row>
    <row r="114" spans="1:73" s="14" customFormat="1" ht="12" customHeight="1" x14ac:dyDescent="0.2">
      <c r="A114" s="6"/>
      <c r="B114" s="7"/>
      <c r="C114" s="8"/>
      <c r="D114" s="9"/>
      <c r="E114" s="9"/>
      <c r="F114" s="9"/>
      <c r="G114" s="10"/>
      <c r="H114" s="11"/>
      <c r="I114" s="11"/>
      <c r="J114" s="12"/>
      <c r="K114" s="13"/>
    </row>
    <row r="115" spans="1:73" s="14" customFormat="1" ht="12" customHeight="1" x14ac:dyDescent="0.2">
      <c r="A115" s="6"/>
      <c r="B115" s="7"/>
      <c r="C115" s="8"/>
      <c r="D115" s="9"/>
      <c r="E115" s="9"/>
      <c r="F115" s="9"/>
      <c r="G115" s="10"/>
      <c r="H115" s="11"/>
      <c r="I115" s="11"/>
      <c r="J115" s="12"/>
      <c r="K115" s="13"/>
    </row>
    <row r="116" spans="1:73" s="14" customFormat="1" ht="94.5" customHeight="1" x14ac:dyDescent="0.2">
      <c r="A116" s="6"/>
      <c r="B116" s="7"/>
      <c r="C116" s="8"/>
      <c r="D116" s="153" t="s">
        <v>113</v>
      </c>
      <c r="E116" s="153"/>
      <c r="F116" s="153"/>
      <c r="G116" s="153"/>
      <c r="H116" s="153"/>
      <c r="I116" s="154" t="s">
        <v>114</v>
      </c>
      <c r="J116" s="154"/>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5" t="s">
        <v>115</v>
      </c>
      <c r="AN116" s="155"/>
      <c r="AO116" s="155"/>
      <c r="AP116" s="155"/>
      <c r="AQ116" s="155"/>
      <c r="AR116" s="155"/>
      <c r="AS116" s="156">
        <v>18</v>
      </c>
      <c r="AT116" s="156"/>
      <c r="AU116" s="156"/>
      <c r="AV116" s="156"/>
      <c r="AW116" s="156"/>
      <c r="AX116" s="156"/>
      <c r="AY116" s="156"/>
      <c r="AZ116" s="152"/>
      <c r="BA116" s="152"/>
      <c r="BB116" s="152"/>
      <c r="BC116" s="152"/>
      <c r="BD116" s="152"/>
      <c r="BE116" s="152"/>
      <c r="BF116" s="152"/>
      <c r="BG116" s="152"/>
      <c r="BH116" s="152"/>
      <c r="BI116" s="152"/>
      <c r="BJ116" s="152"/>
      <c r="BK116" s="152"/>
      <c r="BL116" s="152"/>
      <c r="BM116" s="152"/>
      <c r="BN116" s="152"/>
      <c r="BO116" s="152"/>
      <c r="BP116" s="152"/>
      <c r="BQ116" s="152"/>
      <c r="BR116" s="152"/>
      <c r="BS116" s="152"/>
      <c r="BT116" s="152"/>
      <c r="BU116" s="152"/>
    </row>
    <row r="117" spans="1:73" s="14" customFormat="1" ht="12" customHeight="1" x14ac:dyDescent="0.2">
      <c r="A117" s="6"/>
      <c r="B117" s="7"/>
      <c r="C117" s="8"/>
      <c r="D117" s="9"/>
      <c r="E117" s="9"/>
      <c r="F117" s="9"/>
      <c r="G117" s="10"/>
      <c r="H117" s="11"/>
      <c r="I117" s="11"/>
      <c r="J117" s="12"/>
      <c r="K117" s="13"/>
    </row>
    <row r="118" spans="1:73" s="14" customFormat="1" ht="12" customHeight="1" x14ac:dyDescent="0.2">
      <c r="A118" s="6"/>
      <c r="B118" s="7"/>
      <c r="C118" s="8"/>
      <c r="D118" s="9"/>
      <c r="E118" s="9"/>
      <c r="F118" s="9"/>
      <c r="G118" s="10"/>
      <c r="H118" s="11"/>
      <c r="I118" s="11"/>
      <c r="J118" s="12"/>
      <c r="K118" s="13"/>
    </row>
    <row r="119" spans="1:73" s="14" customFormat="1" ht="55.5" customHeight="1" x14ac:dyDescent="0.2">
      <c r="A119" s="6"/>
      <c r="B119" s="7"/>
      <c r="C119" s="8"/>
      <c r="D119" s="153" t="s">
        <v>116</v>
      </c>
      <c r="E119" s="153"/>
      <c r="F119" s="153"/>
      <c r="G119" s="153"/>
      <c r="H119" s="153"/>
      <c r="I119" s="154" t="s">
        <v>117</v>
      </c>
      <c r="J119" s="154"/>
      <c r="K119" s="154"/>
      <c r="L119" s="154"/>
      <c r="M119" s="154"/>
      <c r="N119" s="154"/>
      <c r="O119" s="154"/>
      <c r="P119" s="154"/>
      <c r="Q119" s="154"/>
      <c r="R119" s="154"/>
      <c r="S119" s="154"/>
      <c r="T119" s="154"/>
      <c r="U119" s="154"/>
      <c r="V119" s="154"/>
      <c r="W119" s="154"/>
      <c r="X119" s="154"/>
      <c r="Y119" s="154"/>
      <c r="Z119" s="154"/>
      <c r="AA119" s="154"/>
      <c r="AB119" s="154"/>
      <c r="AC119" s="154"/>
      <c r="AD119" s="154"/>
      <c r="AE119" s="154"/>
      <c r="AF119" s="154"/>
      <c r="AG119" s="154"/>
      <c r="AH119" s="154"/>
      <c r="AI119" s="154"/>
      <c r="AJ119" s="154"/>
      <c r="AK119" s="154"/>
      <c r="AL119" s="154"/>
    </row>
    <row r="120" spans="1:73" s="14" customFormat="1" ht="42.75" customHeight="1" x14ac:dyDescent="0.2">
      <c r="A120" s="6"/>
      <c r="B120" s="7"/>
      <c r="C120" s="8"/>
      <c r="D120" s="9"/>
      <c r="E120" s="9"/>
      <c r="F120" s="9"/>
      <c r="G120" s="10"/>
      <c r="H120" s="11"/>
      <c r="I120" s="161" t="s">
        <v>19</v>
      </c>
      <c r="J120" s="161"/>
      <c r="K120" s="25"/>
      <c r="L120" s="162" t="s">
        <v>118</v>
      </c>
      <c r="M120" s="162"/>
      <c r="N120" s="162"/>
      <c r="O120" s="162"/>
      <c r="P120" s="162"/>
      <c r="Q120" s="162"/>
      <c r="R120" s="162"/>
      <c r="S120" s="162"/>
      <c r="T120" s="162"/>
      <c r="U120" s="162"/>
      <c r="V120" s="162"/>
      <c r="W120" s="162"/>
      <c r="X120" s="162"/>
      <c r="Y120" s="162"/>
      <c r="Z120" s="162"/>
      <c r="AA120" s="162"/>
      <c r="AB120" s="162"/>
      <c r="AC120" s="162"/>
      <c r="AD120" s="162"/>
      <c r="AE120" s="162"/>
      <c r="AF120" s="162"/>
      <c r="AG120" s="162"/>
      <c r="AH120" s="162"/>
      <c r="AI120" s="162"/>
      <c r="AJ120" s="162"/>
      <c r="AK120" s="162"/>
      <c r="AL120" s="162"/>
      <c r="AM120" s="155" t="s">
        <v>115</v>
      </c>
      <c r="AN120" s="155"/>
      <c r="AO120" s="155"/>
      <c r="AP120" s="155"/>
      <c r="AQ120" s="155"/>
      <c r="AR120" s="155"/>
      <c r="AS120" s="156">
        <v>3.6</v>
      </c>
      <c r="AT120" s="156"/>
      <c r="AU120" s="156"/>
      <c r="AV120" s="156"/>
      <c r="AW120" s="156"/>
      <c r="AX120" s="156"/>
      <c r="AY120" s="156"/>
      <c r="AZ120" s="152"/>
      <c r="BA120" s="152"/>
      <c r="BB120" s="152"/>
      <c r="BC120" s="152"/>
      <c r="BD120" s="152"/>
      <c r="BE120" s="152"/>
      <c r="BF120" s="152"/>
      <c r="BG120" s="152"/>
      <c r="BH120" s="152"/>
      <c r="BI120" s="152"/>
      <c r="BJ120" s="152"/>
      <c r="BK120" s="152"/>
      <c r="BL120" s="152"/>
      <c r="BM120" s="152"/>
      <c r="BN120" s="152"/>
      <c r="BO120" s="152"/>
      <c r="BP120" s="152"/>
      <c r="BQ120" s="152"/>
      <c r="BR120" s="152"/>
      <c r="BS120" s="152"/>
      <c r="BT120" s="152"/>
      <c r="BU120" s="152"/>
    </row>
    <row r="121" spans="1:73" s="14" customFormat="1" ht="42.75" customHeight="1" x14ac:dyDescent="0.2">
      <c r="A121" s="6"/>
      <c r="B121" s="7"/>
      <c r="C121" s="8"/>
      <c r="D121" s="9"/>
      <c r="E121" s="9"/>
      <c r="F121" s="9"/>
      <c r="G121" s="10"/>
      <c r="H121" s="11"/>
      <c r="I121" s="161" t="s">
        <v>21</v>
      </c>
      <c r="J121" s="161"/>
      <c r="K121" s="25"/>
      <c r="L121" s="162" t="s">
        <v>119</v>
      </c>
      <c r="M121" s="162"/>
      <c r="N121" s="162"/>
      <c r="O121" s="162"/>
      <c r="P121" s="162"/>
      <c r="Q121" s="162"/>
      <c r="R121" s="162"/>
      <c r="S121" s="162"/>
      <c r="T121" s="162"/>
      <c r="U121" s="162"/>
      <c r="V121" s="162"/>
      <c r="W121" s="162"/>
      <c r="X121" s="162"/>
      <c r="Y121" s="162"/>
      <c r="Z121" s="162"/>
      <c r="AA121" s="162"/>
      <c r="AB121" s="162"/>
      <c r="AC121" s="162"/>
      <c r="AD121" s="162"/>
      <c r="AE121" s="162"/>
      <c r="AF121" s="162"/>
      <c r="AG121" s="162"/>
      <c r="AH121" s="162"/>
      <c r="AI121" s="162"/>
      <c r="AJ121" s="162"/>
      <c r="AK121" s="162"/>
      <c r="AL121" s="162"/>
      <c r="AM121" s="155" t="s">
        <v>115</v>
      </c>
      <c r="AN121" s="155"/>
      <c r="AO121" s="155"/>
      <c r="AP121" s="155"/>
      <c r="AQ121" s="155"/>
      <c r="AR121" s="155"/>
      <c r="AS121" s="156">
        <v>18</v>
      </c>
      <c r="AT121" s="156"/>
      <c r="AU121" s="156"/>
      <c r="AV121" s="156"/>
      <c r="AW121" s="156"/>
      <c r="AX121" s="156"/>
      <c r="AY121" s="156"/>
      <c r="AZ121" s="152"/>
      <c r="BA121" s="152"/>
      <c r="BB121" s="152"/>
      <c r="BC121" s="152"/>
      <c r="BD121" s="152"/>
      <c r="BE121" s="152"/>
      <c r="BF121" s="152"/>
      <c r="BG121" s="152"/>
      <c r="BH121" s="152"/>
      <c r="BI121" s="152"/>
      <c r="BJ121" s="152"/>
      <c r="BK121" s="152"/>
      <c r="BL121" s="152"/>
      <c r="BM121" s="152"/>
      <c r="BN121" s="152"/>
      <c r="BO121" s="152"/>
      <c r="BP121" s="152"/>
      <c r="BQ121" s="152"/>
      <c r="BR121" s="152"/>
      <c r="BS121" s="152"/>
      <c r="BT121" s="152"/>
      <c r="BU121" s="152"/>
    </row>
    <row r="122" spans="1:73" s="14" customFormat="1" ht="12" customHeight="1" x14ac:dyDescent="0.2">
      <c r="A122" s="6"/>
      <c r="B122" s="7"/>
      <c r="C122" s="8"/>
      <c r="D122" s="9"/>
      <c r="E122" s="9"/>
      <c r="F122" s="9"/>
      <c r="G122" s="10"/>
      <c r="H122" s="11"/>
      <c r="I122" s="11"/>
      <c r="J122" s="12"/>
      <c r="K122" s="13"/>
    </row>
    <row r="123" spans="1:73" s="14" customFormat="1" ht="12" customHeight="1" x14ac:dyDescent="0.2">
      <c r="A123" s="6"/>
      <c r="B123" s="7"/>
      <c r="C123" s="8"/>
      <c r="D123" s="160" t="s">
        <v>120</v>
      </c>
      <c r="E123" s="160"/>
      <c r="F123" s="160"/>
      <c r="G123" s="160"/>
      <c r="H123" s="160"/>
      <c r="I123" s="160"/>
      <c r="J123" s="160"/>
      <c r="K123" s="160"/>
      <c r="L123" s="160"/>
      <c r="M123" s="160"/>
      <c r="N123" s="160"/>
      <c r="O123" s="160"/>
      <c r="P123" s="160"/>
      <c r="Q123" s="160"/>
      <c r="R123" s="160"/>
      <c r="S123" s="160"/>
      <c r="T123" s="160"/>
      <c r="U123" s="160"/>
      <c r="V123" s="160"/>
      <c r="W123" s="160"/>
      <c r="X123" s="160"/>
      <c r="Y123" s="160"/>
      <c r="Z123" s="160"/>
      <c r="AA123" s="160"/>
      <c r="AB123" s="160"/>
      <c r="AC123" s="160"/>
      <c r="AD123" s="160"/>
      <c r="AE123" s="160"/>
      <c r="AF123" s="160"/>
      <c r="AG123" s="160"/>
      <c r="AH123" s="160"/>
      <c r="AI123" s="160"/>
      <c r="AJ123" s="160"/>
      <c r="AK123" s="160"/>
      <c r="AL123" s="160"/>
      <c r="AM123" s="160"/>
      <c r="AN123" s="160"/>
      <c r="AO123" s="160"/>
      <c r="AP123" s="160"/>
      <c r="AQ123" s="160"/>
      <c r="AR123" s="160"/>
      <c r="AS123" s="160"/>
      <c r="AT123" s="160"/>
      <c r="AU123" s="160"/>
      <c r="AV123" s="160"/>
      <c r="AW123" s="160"/>
      <c r="AX123" s="160"/>
      <c r="AY123" s="160"/>
      <c r="AZ123" s="160"/>
      <c r="BA123" s="160"/>
      <c r="BB123" s="160"/>
      <c r="BC123" s="160"/>
      <c r="BD123" s="160"/>
      <c r="BE123" s="160"/>
      <c r="BF123" s="160"/>
      <c r="BG123" s="160"/>
      <c r="BH123" s="160"/>
      <c r="BI123" s="160"/>
      <c r="BJ123" s="159">
        <f>BJ121+BJ120+BJ116</f>
        <v>0</v>
      </c>
      <c r="BK123" s="159"/>
      <c r="BL123" s="159"/>
      <c r="BM123" s="159"/>
      <c r="BN123" s="159"/>
      <c r="BO123" s="159"/>
      <c r="BP123" s="159"/>
      <c r="BQ123" s="159"/>
      <c r="BR123" s="159"/>
      <c r="BS123" s="159"/>
      <c r="BT123" s="159"/>
      <c r="BU123" s="159"/>
    </row>
    <row r="124" spans="1:73" s="14" customFormat="1" ht="12" customHeight="1" x14ac:dyDescent="0.2">
      <c r="A124" s="6"/>
      <c r="B124" s="7"/>
      <c r="C124" s="8"/>
      <c r="D124" s="9"/>
      <c r="E124" s="9"/>
      <c r="F124" s="9"/>
      <c r="G124" s="10"/>
      <c r="H124" s="11"/>
      <c r="I124" s="11"/>
      <c r="J124" s="12"/>
      <c r="K124" s="13"/>
    </row>
    <row r="125" spans="1:73" s="14" customFormat="1" ht="12" customHeight="1" x14ac:dyDescent="0.2">
      <c r="A125" s="6"/>
      <c r="B125" s="7"/>
      <c r="C125" s="8"/>
      <c r="D125" s="9"/>
      <c r="E125" s="9"/>
      <c r="F125" s="9"/>
      <c r="G125" s="10"/>
      <c r="H125" s="11"/>
      <c r="I125" s="11"/>
      <c r="J125" s="12"/>
      <c r="K125" s="13"/>
    </row>
    <row r="126" spans="1:73" s="14" customFormat="1" ht="12" customHeight="1" x14ac:dyDescent="0.2">
      <c r="A126" s="6"/>
      <c r="B126" s="7"/>
      <c r="C126" s="8"/>
      <c r="D126" s="9"/>
      <c r="E126" s="9"/>
      <c r="F126" s="9"/>
      <c r="G126" s="10"/>
      <c r="H126" s="11"/>
      <c r="I126" s="11"/>
      <c r="J126" s="12"/>
      <c r="K126" s="13"/>
    </row>
    <row r="127" spans="1:73" s="14" customFormat="1" ht="12" customHeight="1" x14ac:dyDescent="0.2">
      <c r="A127" s="6"/>
      <c r="B127" s="7"/>
      <c r="C127" s="8"/>
      <c r="D127" s="160" t="s">
        <v>121</v>
      </c>
      <c r="E127" s="160"/>
      <c r="F127" s="160"/>
      <c r="G127" s="160"/>
      <c r="H127" s="160"/>
      <c r="I127" s="160"/>
      <c r="J127" s="160"/>
      <c r="K127" s="160"/>
      <c r="L127" s="160"/>
      <c r="M127" s="160"/>
      <c r="N127" s="160"/>
      <c r="O127" s="160"/>
      <c r="P127" s="160"/>
      <c r="Q127" s="160"/>
      <c r="R127" s="160"/>
      <c r="S127" s="160"/>
      <c r="T127" s="160"/>
      <c r="U127" s="160"/>
      <c r="V127" s="160"/>
      <c r="W127" s="160"/>
      <c r="X127" s="160"/>
      <c r="Y127" s="160"/>
      <c r="Z127" s="160"/>
      <c r="AA127" s="160"/>
      <c r="AB127" s="160"/>
      <c r="AC127" s="160"/>
      <c r="AD127" s="160"/>
      <c r="AE127" s="160"/>
      <c r="AF127" s="160"/>
      <c r="AG127" s="160"/>
      <c r="AH127" s="160"/>
      <c r="AI127" s="160"/>
      <c r="AJ127" s="160"/>
      <c r="AK127" s="160"/>
      <c r="AL127" s="160"/>
    </row>
    <row r="128" spans="1:73" s="14" customFormat="1" ht="12" customHeight="1" x14ac:dyDescent="0.2">
      <c r="A128" s="6"/>
      <c r="B128" s="7"/>
      <c r="C128" s="8"/>
      <c r="D128" s="9"/>
      <c r="E128" s="9"/>
      <c r="F128" s="9"/>
      <c r="G128" s="10"/>
      <c r="H128" s="11"/>
      <c r="I128" s="11"/>
      <c r="J128" s="12"/>
      <c r="K128" s="13"/>
    </row>
    <row r="129" spans="1:73" s="14" customFormat="1" ht="12" customHeight="1" x14ac:dyDescent="0.2">
      <c r="A129" s="6"/>
      <c r="B129" s="7"/>
      <c r="C129" s="8"/>
      <c r="D129" s="9"/>
      <c r="E129" s="9"/>
      <c r="F129" s="9"/>
      <c r="G129" s="10"/>
      <c r="H129" s="11"/>
      <c r="I129" s="11"/>
      <c r="J129" s="12"/>
      <c r="K129" s="13"/>
    </row>
    <row r="130" spans="1:73" s="14" customFormat="1" ht="129" customHeight="1" x14ac:dyDescent="0.2">
      <c r="A130" s="6"/>
      <c r="B130" s="7"/>
      <c r="C130" s="8"/>
      <c r="D130" s="176" t="s">
        <v>122</v>
      </c>
      <c r="E130" s="176"/>
      <c r="F130" s="176"/>
      <c r="G130" s="176"/>
      <c r="H130" s="176"/>
      <c r="I130" s="177" t="s">
        <v>291</v>
      </c>
      <c r="J130" s="177"/>
      <c r="K130" s="177"/>
      <c r="L130" s="177"/>
      <c r="M130" s="177"/>
      <c r="N130" s="177"/>
      <c r="O130" s="177"/>
      <c r="P130" s="177"/>
      <c r="Q130" s="177"/>
      <c r="R130" s="177"/>
      <c r="S130" s="177"/>
      <c r="T130" s="177"/>
      <c r="U130" s="177"/>
      <c r="V130" s="177"/>
      <c r="W130" s="177"/>
      <c r="X130" s="177"/>
      <c r="Y130" s="177"/>
      <c r="Z130" s="177"/>
      <c r="AA130" s="177"/>
      <c r="AB130" s="177"/>
      <c r="AC130" s="177"/>
      <c r="AD130" s="177"/>
      <c r="AE130" s="177"/>
      <c r="AF130" s="177"/>
      <c r="AG130" s="177"/>
      <c r="AH130" s="177"/>
      <c r="AI130" s="177"/>
      <c r="AJ130" s="177"/>
      <c r="AK130" s="177"/>
      <c r="AL130" s="177"/>
      <c r="AM130" s="171" t="s">
        <v>115</v>
      </c>
      <c r="AN130" s="171"/>
      <c r="AO130" s="171"/>
      <c r="AP130" s="171"/>
      <c r="AQ130" s="171"/>
      <c r="AR130" s="171"/>
      <c r="AS130" s="172">
        <v>1.8</v>
      </c>
      <c r="AT130" s="172"/>
      <c r="AU130" s="172"/>
      <c r="AV130" s="172"/>
      <c r="AW130" s="172"/>
      <c r="AX130" s="172"/>
      <c r="AY130" s="172"/>
      <c r="AZ130" s="173"/>
      <c r="BA130" s="173"/>
      <c r="BB130" s="173"/>
      <c r="BC130" s="173"/>
      <c r="BD130" s="173"/>
      <c r="BE130" s="173"/>
      <c r="BF130" s="173"/>
      <c r="BG130" s="173"/>
      <c r="BH130" s="173"/>
      <c r="BI130" s="173"/>
      <c r="BJ130" s="173"/>
      <c r="BK130" s="173"/>
      <c r="BL130" s="173"/>
      <c r="BM130" s="173"/>
      <c r="BN130" s="173"/>
      <c r="BO130" s="173"/>
      <c r="BP130" s="173"/>
      <c r="BQ130" s="173"/>
      <c r="BR130" s="173"/>
      <c r="BS130" s="173"/>
      <c r="BT130" s="173"/>
      <c r="BU130" s="173"/>
    </row>
    <row r="131" spans="1:73" s="14" customFormat="1" ht="12" customHeight="1" x14ac:dyDescent="0.2">
      <c r="A131" s="6"/>
      <c r="B131" s="7"/>
      <c r="C131" s="8"/>
      <c r="D131" s="9"/>
      <c r="E131" s="9"/>
      <c r="F131" s="9"/>
      <c r="G131" s="10"/>
      <c r="H131" s="11"/>
      <c r="I131" s="11"/>
      <c r="J131" s="12"/>
      <c r="K131" s="13"/>
    </row>
    <row r="132" spans="1:73" s="14" customFormat="1" ht="12" customHeight="1" x14ac:dyDescent="0.2">
      <c r="A132" s="6"/>
      <c r="B132" s="7"/>
      <c r="C132" s="8"/>
      <c r="D132" s="9"/>
      <c r="E132" s="9"/>
      <c r="F132" s="9"/>
      <c r="G132" s="10"/>
      <c r="H132" s="11"/>
      <c r="I132" s="11"/>
      <c r="J132" s="12"/>
      <c r="K132" s="13"/>
    </row>
    <row r="133" spans="1:73" s="14" customFormat="1" ht="144" customHeight="1" x14ac:dyDescent="0.2">
      <c r="A133" s="6"/>
      <c r="B133" s="7"/>
      <c r="C133" s="8"/>
      <c r="D133" s="153" t="s">
        <v>122</v>
      </c>
      <c r="E133" s="153"/>
      <c r="F133" s="153"/>
      <c r="G133" s="153"/>
      <c r="H133" s="153"/>
      <c r="I133" s="154" t="s">
        <v>123</v>
      </c>
      <c r="J133" s="154"/>
      <c r="K133" s="154"/>
      <c r="L133" s="154"/>
      <c r="M133" s="154"/>
      <c r="N133" s="154"/>
      <c r="O133" s="154"/>
      <c r="P133" s="154"/>
      <c r="Q133" s="154"/>
      <c r="R133" s="154"/>
      <c r="S133" s="154"/>
      <c r="T133" s="154"/>
      <c r="U133" s="154"/>
      <c r="V133" s="154"/>
      <c r="W133" s="154"/>
      <c r="X133" s="154"/>
      <c r="Y133" s="154"/>
      <c r="Z133" s="154"/>
      <c r="AA133" s="154"/>
      <c r="AB133" s="154"/>
      <c r="AC133" s="154"/>
      <c r="AD133" s="154"/>
      <c r="AE133" s="154"/>
      <c r="AF133" s="154"/>
      <c r="AG133" s="154"/>
      <c r="AH133" s="154"/>
      <c r="AI133" s="154"/>
      <c r="AJ133" s="154"/>
      <c r="AK133" s="154"/>
      <c r="AL133" s="154"/>
      <c r="AM133" s="155" t="s">
        <v>115</v>
      </c>
      <c r="AN133" s="155"/>
      <c r="AO133" s="155"/>
      <c r="AP133" s="155"/>
      <c r="AQ133" s="155"/>
      <c r="AR133" s="155"/>
      <c r="AS133" s="156">
        <v>8</v>
      </c>
      <c r="AT133" s="156"/>
      <c r="AU133" s="156"/>
      <c r="AV133" s="156"/>
      <c r="AW133" s="156"/>
      <c r="AX133" s="156"/>
      <c r="AY133" s="156"/>
      <c r="AZ133" s="152"/>
      <c r="BA133" s="152"/>
      <c r="BB133" s="152"/>
      <c r="BC133" s="152"/>
      <c r="BD133" s="152"/>
      <c r="BE133" s="152"/>
      <c r="BF133" s="152"/>
      <c r="BG133" s="152"/>
      <c r="BH133" s="152"/>
      <c r="BI133" s="152"/>
      <c r="BJ133" s="152"/>
      <c r="BK133" s="152"/>
      <c r="BL133" s="152"/>
      <c r="BM133" s="152"/>
      <c r="BN133" s="152"/>
      <c r="BO133" s="152"/>
      <c r="BP133" s="152"/>
      <c r="BQ133" s="152"/>
      <c r="BR133" s="152"/>
      <c r="BS133" s="152"/>
      <c r="BT133" s="152"/>
      <c r="BU133" s="152"/>
    </row>
    <row r="134" spans="1:73" s="14" customFormat="1" ht="12" customHeight="1" x14ac:dyDescent="0.2">
      <c r="A134" s="6"/>
      <c r="B134" s="7"/>
      <c r="C134" s="8"/>
      <c r="D134" s="9"/>
      <c r="E134" s="9"/>
      <c r="F134" s="9"/>
      <c r="G134" s="10"/>
      <c r="H134" s="11"/>
      <c r="I134" s="11"/>
      <c r="J134" s="12"/>
      <c r="K134" s="13"/>
    </row>
    <row r="135" spans="1:73" s="14" customFormat="1" ht="12" customHeight="1" x14ac:dyDescent="0.2">
      <c r="A135" s="6"/>
      <c r="B135" s="7"/>
      <c r="C135" s="8"/>
      <c r="D135" s="9"/>
      <c r="E135" s="9"/>
      <c r="F135" s="9"/>
      <c r="G135" s="10"/>
      <c r="H135" s="11"/>
      <c r="I135" s="11"/>
      <c r="J135" s="12"/>
      <c r="K135" s="13"/>
    </row>
    <row r="136" spans="1:73" s="14" customFormat="1" ht="156.75" customHeight="1" x14ac:dyDescent="0.2">
      <c r="A136" s="6"/>
      <c r="B136" s="7"/>
      <c r="C136" s="8"/>
      <c r="D136" s="153" t="s">
        <v>122</v>
      </c>
      <c r="E136" s="153"/>
      <c r="F136" s="153"/>
      <c r="G136" s="153"/>
      <c r="H136" s="153"/>
      <c r="I136" s="154" t="s">
        <v>124</v>
      </c>
      <c r="J136" s="154"/>
      <c r="K136" s="154"/>
      <c r="L136" s="154"/>
      <c r="M136" s="154"/>
      <c r="N136" s="154"/>
      <c r="O136" s="154"/>
      <c r="P136" s="154"/>
      <c r="Q136" s="154"/>
      <c r="R136" s="154"/>
      <c r="S136" s="154"/>
      <c r="T136" s="154"/>
      <c r="U136" s="154"/>
      <c r="V136" s="154"/>
      <c r="W136" s="154"/>
      <c r="X136" s="154"/>
      <c r="Y136" s="154"/>
      <c r="Z136" s="154"/>
      <c r="AA136" s="154"/>
      <c r="AB136" s="154"/>
      <c r="AC136" s="154"/>
      <c r="AD136" s="154"/>
      <c r="AE136" s="154"/>
      <c r="AF136" s="154"/>
      <c r="AG136" s="154"/>
      <c r="AH136" s="154"/>
      <c r="AI136" s="154"/>
      <c r="AJ136" s="154"/>
      <c r="AK136" s="154"/>
      <c r="AL136" s="154"/>
      <c r="AM136" s="155"/>
      <c r="AN136" s="155"/>
      <c r="AO136" s="155"/>
      <c r="AP136" s="155"/>
      <c r="AQ136" s="155"/>
      <c r="AR136" s="155"/>
      <c r="AS136" s="156"/>
      <c r="AT136" s="156"/>
      <c r="AU136" s="156"/>
      <c r="AV136" s="156"/>
      <c r="AW136" s="156"/>
      <c r="AX136" s="156"/>
      <c r="AY136" s="156"/>
      <c r="AZ136" s="152"/>
      <c r="BA136" s="152"/>
      <c r="BB136" s="152"/>
      <c r="BC136" s="152"/>
      <c r="BD136" s="152"/>
      <c r="BE136" s="152"/>
      <c r="BF136" s="152"/>
      <c r="BG136" s="152"/>
      <c r="BH136" s="152"/>
      <c r="BI136" s="152"/>
      <c r="BJ136" s="152"/>
      <c r="BK136" s="152"/>
      <c r="BL136" s="152"/>
      <c r="BM136" s="152"/>
      <c r="BN136" s="152"/>
      <c r="BO136" s="152"/>
      <c r="BP136" s="152"/>
      <c r="BQ136" s="152"/>
      <c r="BR136" s="152"/>
      <c r="BS136" s="152"/>
      <c r="BT136" s="152"/>
      <c r="BU136" s="152"/>
    </row>
    <row r="137" spans="1:73" s="14" customFormat="1" ht="30" customHeight="1" x14ac:dyDescent="0.2">
      <c r="A137" s="6"/>
      <c r="B137" s="7"/>
      <c r="C137" s="8"/>
      <c r="D137" s="9"/>
      <c r="E137" s="9"/>
      <c r="F137" s="9"/>
      <c r="G137" s="10"/>
      <c r="H137" s="11"/>
      <c r="I137" s="161" t="s">
        <v>19</v>
      </c>
      <c r="J137" s="161"/>
      <c r="K137" s="25"/>
      <c r="L137" s="162" t="s">
        <v>125</v>
      </c>
      <c r="M137" s="162"/>
      <c r="N137" s="162"/>
      <c r="O137" s="162"/>
      <c r="P137" s="162"/>
      <c r="Q137" s="162"/>
      <c r="R137" s="162"/>
      <c r="S137" s="162"/>
      <c r="T137" s="162"/>
      <c r="U137" s="162"/>
      <c r="V137" s="162"/>
      <c r="W137" s="162"/>
      <c r="X137" s="162"/>
      <c r="Y137" s="162"/>
      <c r="Z137" s="162"/>
      <c r="AA137" s="162"/>
      <c r="AB137" s="162"/>
      <c r="AC137" s="162"/>
      <c r="AD137" s="162"/>
      <c r="AE137" s="162"/>
      <c r="AF137" s="162"/>
      <c r="AG137" s="162"/>
      <c r="AH137" s="162"/>
      <c r="AI137" s="162"/>
      <c r="AJ137" s="162"/>
      <c r="AK137" s="162"/>
      <c r="AL137" s="162"/>
      <c r="AM137" s="155" t="s">
        <v>86</v>
      </c>
      <c r="AN137" s="155"/>
      <c r="AO137" s="155"/>
      <c r="AP137" s="155"/>
      <c r="AQ137" s="155"/>
      <c r="AR137" s="155"/>
      <c r="AS137" s="156">
        <v>133</v>
      </c>
      <c r="AT137" s="156"/>
      <c r="AU137" s="156"/>
      <c r="AV137" s="156"/>
      <c r="AW137" s="156"/>
      <c r="AX137" s="156"/>
      <c r="AY137" s="156"/>
      <c r="AZ137" s="152"/>
      <c r="BA137" s="152"/>
      <c r="BB137" s="152"/>
      <c r="BC137" s="152"/>
      <c r="BD137" s="152"/>
      <c r="BE137" s="152"/>
      <c r="BF137" s="152"/>
      <c r="BG137" s="152"/>
      <c r="BH137" s="152"/>
      <c r="BI137" s="152"/>
      <c r="BJ137" s="152"/>
      <c r="BK137" s="152"/>
      <c r="BL137" s="152"/>
      <c r="BM137" s="152"/>
      <c r="BN137" s="152"/>
      <c r="BO137" s="152"/>
      <c r="BP137" s="152"/>
      <c r="BQ137" s="152"/>
      <c r="BR137" s="152"/>
      <c r="BS137" s="152"/>
      <c r="BT137" s="152"/>
      <c r="BU137" s="152"/>
    </row>
    <row r="138" spans="1:73" s="14" customFormat="1" ht="27.75" customHeight="1" x14ac:dyDescent="0.2">
      <c r="A138" s="6"/>
      <c r="B138" s="7"/>
      <c r="C138" s="8"/>
      <c r="D138" s="9"/>
      <c r="E138" s="9"/>
      <c r="F138" s="9"/>
      <c r="G138" s="10"/>
      <c r="H138" s="11"/>
      <c r="I138" s="161" t="s">
        <v>21</v>
      </c>
      <c r="J138" s="161"/>
      <c r="K138" s="25"/>
      <c r="L138" s="162" t="s">
        <v>126</v>
      </c>
      <c r="M138" s="162"/>
      <c r="N138" s="162"/>
      <c r="O138" s="162"/>
      <c r="P138" s="162"/>
      <c r="Q138" s="162"/>
      <c r="R138" s="162"/>
      <c r="S138" s="162"/>
      <c r="T138" s="162"/>
      <c r="U138" s="162"/>
      <c r="V138" s="162"/>
      <c r="W138" s="162"/>
      <c r="X138" s="162"/>
      <c r="Y138" s="162"/>
      <c r="Z138" s="162"/>
      <c r="AA138" s="162"/>
      <c r="AB138" s="162"/>
      <c r="AC138" s="162"/>
      <c r="AD138" s="162"/>
      <c r="AE138" s="162"/>
      <c r="AF138" s="162"/>
      <c r="AG138" s="162"/>
      <c r="AH138" s="162"/>
      <c r="AI138" s="162"/>
      <c r="AJ138" s="162"/>
      <c r="AK138" s="162"/>
      <c r="AL138" s="162"/>
      <c r="AM138" s="155" t="s">
        <v>86</v>
      </c>
      <c r="AN138" s="155"/>
      <c r="AO138" s="155"/>
      <c r="AP138" s="155"/>
      <c r="AQ138" s="155"/>
      <c r="AR138" s="155"/>
      <c r="AS138" s="156">
        <v>0</v>
      </c>
      <c r="AT138" s="156"/>
      <c r="AU138" s="156"/>
      <c r="AV138" s="156"/>
      <c r="AW138" s="156"/>
      <c r="AX138" s="156"/>
      <c r="AY138" s="156"/>
      <c r="AZ138" s="152"/>
      <c r="BA138" s="152"/>
      <c r="BB138" s="152"/>
      <c r="BC138" s="152"/>
      <c r="BD138" s="152"/>
      <c r="BE138" s="152"/>
      <c r="BF138" s="152"/>
      <c r="BG138" s="152"/>
      <c r="BH138" s="152"/>
      <c r="BI138" s="152"/>
      <c r="BJ138" s="152"/>
      <c r="BK138" s="152"/>
      <c r="BL138" s="152"/>
      <c r="BM138" s="152"/>
      <c r="BN138" s="152"/>
      <c r="BO138" s="152"/>
      <c r="BP138" s="152"/>
      <c r="BQ138" s="152"/>
      <c r="BR138" s="152"/>
      <c r="BS138" s="152"/>
      <c r="BT138" s="152"/>
      <c r="BU138" s="152"/>
    </row>
    <row r="139" spans="1:73" s="14" customFormat="1" ht="12.75" x14ac:dyDescent="0.2">
      <c r="A139" s="6"/>
      <c r="B139" s="7"/>
      <c r="C139" s="8"/>
      <c r="D139" s="9"/>
      <c r="E139" s="9"/>
      <c r="F139" s="9"/>
      <c r="G139" s="10"/>
      <c r="H139" s="11"/>
      <c r="I139" s="37"/>
      <c r="J139" s="37"/>
      <c r="K139" s="25"/>
      <c r="L139" s="27"/>
      <c r="M139" s="27"/>
      <c r="N139" s="27"/>
      <c r="O139" s="27"/>
      <c r="P139" s="27"/>
      <c r="Q139" s="27"/>
      <c r="R139" s="27"/>
      <c r="S139" s="27"/>
      <c r="T139" s="27"/>
      <c r="U139" s="27"/>
      <c r="V139" s="27"/>
      <c r="W139" s="27"/>
      <c r="X139" s="27"/>
      <c r="Y139" s="27"/>
      <c r="Z139" s="27"/>
      <c r="AA139" s="27"/>
      <c r="AB139" s="27"/>
      <c r="AC139" s="27"/>
      <c r="AD139" s="27"/>
      <c r="AE139" s="27"/>
      <c r="AF139" s="27"/>
      <c r="AG139" s="27"/>
      <c r="AH139" s="27"/>
      <c r="AI139" s="27"/>
      <c r="AJ139" s="27"/>
      <c r="AK139" s="27"/>
      <c r="AL139" s="27"/>
      <c r="AM139" s="28"/>
      <c r="AN139" s="28"/>
      <c r="AO139" s="28"/>
      <c r="AP139" s="28"/>
      <c r="AQ139" s="28"/>
      <c r="AR139" s="28"/>
      <c r="AS139" s="29"/>
      <c r="AT139" s="29"/>
      <c r="AU139" s="29"/>
      <c r="AV139" s="29"/>
      <c r="AW139" s="29"/>
      <c r="AX139" s="29"/>
      <c r="AY139" s="29"/>
      <c r="AZ139" s="30"/>
      <c r="BA139" s="30"/>
      <c r="BB139" s="30"/>
      <c r="BC139" s="30"/>
      <c r="BD139" s="30"/>
      <c r="BE139" s="30"/>
      <c r="BF139" s="30"/>
      <c r="BG139" s="30"/>
      <c r="BH139" s="30"/>
      <c r="BI139" s="30"/>
      <c r="BJ139" s="30"/>
      <c r="BK139" s="30"/>
      <c r="BL139" s="30"/>
      <c r="BM139" s="30"/>
      <c r="BN139" s="30"/>
      <c r="BO139" s="30"/>
      <c r="BP139" s="30"/>
      <c r="BQ139" s="30"/>
      <c r="BR139" s="30"/>
      <c r="BS139" s="30"/>
      <c r="BT139" s="30"/>
      <c r="BU139" s="30"/>
    </row>
    <row r="140" spans="1:73" s="14" customFormat="1" ht="12" customHeight="1" x14ac:dyDescent="0.2">
      <c r="A140" s="6"/>
      <c r="B140" s="7"/>
      <c r="C140" s="8"/>
      <c r="D140" s="9"/>
      <c r="E140" s="9"/>
      <c r="F140" s="9"/>
      <c r="G140" s="10"/>
      <c r="H140" s="11"/>
      <c r="I140" s="11"/>
      <c r="J140" s="12"/>
      <c r="K140" s="13"/>
    </row>
    <row r="141" spans="1:73" s="14" customFormat="1" ht="105" customHeight="1" x14ac:dyDescent="0.2">
      <c r="A141" s="6"/>
      <c r="B141" s="7"/>
      <c r="C141" s="8"/>
      <c r="D141" s="153" t="s">
        <v>127</v>
      </c>
      <c r="E141" s="153"/>
      <c r="F141" s="153"/>
      <c r="G141" s="153"/>
      <c r="H141" s="153"/>
      <c r="I141" s="154" t="s">
        <v>128</v>
      </c>
      <c r="J141" s="154"/>
      <c r="K141" s="154"/>
      <c r="L141" s="154"/>
      <c r="M141" s="154"/>
      <c r="N141" s="154"/>
      <c r="O141" s="154"/>
      <c r="P141" s="154"/>
      <c r="Q141" s="154"/>
      <c r="R141" s="154"/>
      <c r="S141" s="154"/>
      <c r="T141" s="154"/>
      <c r="U141" s="154"/>
      <c r="V141" s="154"/>
      <c r="W141" s="154"/>
      <c r="X141" s="154"/>
      <c r="Y141" s="154"/>
      <c r="Z141" s="154"/>
      <c r="AA141" s="154"/>
      <c r="AB141" s="154"/>
      <c r="AC141" s="154"/>
      <c r="AD141" s="154"/>
      <c r="AE141" s="154"/>
      <c r="AF141" s="154"/>
      <c r="AG141" s="154"/>
      <c r="AH141" s="154"/>
      <c r="AI141" s="154"/>
      <c r="AJ141" s="154"/>
      <c r="AK141" s="154"/>
      <c r="AL141" s="154"/>
    </row>
    <row r="142" spans="1:73" s="14" customFormat="1" ht="12" customHeight="1" x14ac:dyDescent="0.2">
      <c r="A142" s="6"/>
      <c r="B142" s="7"/>
      <c r="C142" s="8"/>
      <c r="D142" s="9"/>
      <c r="E142" s="9"/>
      <c r="F142" s="9"/>
      <c r="G142" s="10"/>
      <c r="H142" s="11"/>
      <c r="I142" s="11"/>
      <c r="J142" s="12"/>
      <c r="K142" s="13"/>
    </row>
    <row r="143" spans="1:73" s="14" customFormat="1" ht="12" customHeight="1" x14ac:dyDescent="0.2">
      <c r="A143" s="6"/>
      <c r="B143" s="7"/>
      <c r="C143" s="8"/>
      <c r="D143" s="9"/>
      <c r="E143" s="9"/>
      <c r="F143" s="9"/>
      <c r="G143" s="10"/>
      <c r="H143" s="11"/>
      <c r="I143" s="11"/>
      <c r="J143" s="12"/>
      <c r="K143" s="13"/>
    </row>
    <row r="144" spans="1:73" s="14" customFormat="1" ht="75" customHeight="1" x14ac:dyDescent="0.2">
      <c r="A144" s="6"/>
      <c r="B144" s="7"/>
      <c r="C144" s="8"/>
      <c r="D144" s="153"/>
      <c r="E144" s="153"/>
      <c r="F144" s="153"/>
      <c r="G144" s="153"/>
      <c r="H144" s="153"/>
      <c r="I144" s="154" t="s">
        <v>129</v>
      </c>
      <c r="J144" s="154"/>
      <c r="K144" s="154"/>
      <c r="L144" s="154"/>
      <c r="M144" s="154"/>
      <c r="N144" s="154"/>
      <c r="O144" s="154"/>
      <c r="P144" s="154"/>
      <c r="Q144" s="154"/>
      <c r="R144" s="154"/>
      <c r="S144" s="154"/>
      <c r="T144" s="154"/>
      <c r="U144" s="154"/>
      <c r="V144" s="154"/>
      <c r="W144" s="154"/>
      <c r="X144" s="154"/>
      <c r="Y144" s="154"/>
      <c r="Z144" s="154"/>
      <c r="AA144" s="154"/>
      <c r="AB144" s="154"/>
      <c r="AC144" s="154"/>
      <c r="AD144" s="154"/>
      <c r="AE144" s="154"/>
      <c r="AF144" s="154"/>
      <c r="AG144" s="154"/>
      <c r="AH144" s="154"/>
      <c r="AI144" s="154"/>
      <c r="AJ144" s="154"/>
      <c r="AK144" s="154"/>
      <c r="AL144" s="154"/>
      <c r="AM144" s="155"/>
      <c r="AN144" s="155"/>
      <c r="AO144" s="155"/>
      <c r="AP144" s="155"/>
      <c r="AQ144" s="155"/>
      <c r="AR144" s="155"/>
      <c r="AS144" s="156"/>
      <c r="AT144" s="156"/>
      <c r="AU144" s="156"/>
      <c r="AV144" s="156"/>
      <c r="AW144" s="156"/>
      <c r="AX144" s="156"/>
      <c r="AY144" s="156"/>
      <c r="AZ144" s="152"/>
      <c r="BA144" s="152"/>
      <c r="BB144" s="152"/>
      <c r="BC144" s="152"/>
      <c r="BD144" s="152"/>
      <c r="BE144" s="152"/>
      <c r="BF144" s="152"/>
      <c r="BG144" s="152"/>
      <c r="BH144" s="152"/>
      <c r="BI144" s="152"/>
      <c r="BJ144" s="152"/>
      <c r="BK144" s="152"/>
      <c r="BL144" s="152"/>
      <c r="BM144" s="152"/>
      <c r="BN144" s="152"/>
      <c r="BO144" s="152"/>
      <c r="BP144" s="152"/>
      <c r="BQ144" s="152"/>
      <c r="BR144" s="152"/>
      <c r="BS144" s="152"/>
      <c r="BT144" s="152"/>
      <c r="BU144" s="152"/>
    </row>
    <row r="145" spans="1:73" s="14" customFormat="1" ht="12" customHeight="1" x14ac:dyDescent="0.2">
      <c r="A145" s="6"/>
      <c r="B145" s="7"/>
      <c r="C145" s="8"/>
      <c r="D145" s="9"/>
      <c r="E145" s="9"/>
      <c r="F145" s="9"/>
      <c r="G145" s="10"/>
      <c r="H145" s="11"/>
      <c r="I145" s="175" t="s">
        <v>19</v>
      </c>
      <c r="J145" s="175"/>
      <c r="K145" s="25"/>
      <c r="L145" s="162" t="s">
        <v>130</v>
      </c>
      <c r="M145" s="162"/>
      <c r="N145" s="162"/>
      <c r="O145" s="162"/>
      <c r="P145" s="162"/>
      <c r="Q145" s="162"/>
      <c r="R145" s="162"/>
      <c r="S145" s="162"/>
      <c r="T145" s="162"/>
      <c r="U145" s="162"/>
      <c r="V145" s="162"/>
      <c r="W145" s="162"/>
      <c r="X145" s="162"/>
      <c r="Y145" s="162"/>
      <c r="Z145" s="162"/>
      <c r="AA145" s="162"/>
      <c r="AB145" s="162"/>
      <c r="AC145" s="162"/>
      <c r="AD145" s="162"/>
      <c r="AE145" s="162"/>
      <c r="AF145" s="162"/>
      <c r="AG145" s="162"/>
      <c r="AH145" s="162"/>
      <c r="AI145" s="162"/>
      <c r="AJ145" s="162"/>
      <c r="AK145" s="162"/>
      <c r="AL145" s="162"/>
      <c r="AM145" s="155" t="s">
        <v>115</v>
      </c>
      <c r="AN145" s="155"/>
      <c r="AO145" s="155"/>
      <c r="AP145" s="155"/>
      <c r="AQ145" s="155"/>
      <c r="AR145" s="155"/>
      <c r="AS145" s="156">
        <v>0.1</v>
      </c>
      <c r="AT145" s="156"/>
      <c r="AU145" s="156"/>
      <c r="AV145" s="156"/>
      <c r="AW145" s="156"/>
      <c r="AX145" s="156"/>
      <c r="AY145" s="156"/>
      <c r="AZ145" s="152"/>
      <c r="BA145" s="152"/>
      <c r="BB145" s="152"/>
      <c r="BC145" s="152"/>
      <c r="BD145" s="152"/>
      <c r="BE145" s="152"/>
      <c r="BF145" s="152"/>
      <c r="BG145" s="152"/>
      <c r="BH145" s="152"/>
      <c r="BI145" s="152"/>
      <c r="BJ145" s="152"/>
      <c r="BK145" s="152"/>
      <c r="BL145" s="152"/>
      <c r="BM145" s="152"/>
      <c r="BN145" s="152"/>
      <c r="BO145" s="152"/>
      <c r="BP145" s="152"/>
      <c r="BQ145" s="152"/>
      <c r="BR145" s="152"/>
      <c r="BS145" s="152"/>
      <c r="BT145" s="152"/>
      <c r="BU145" s="152"/>
    </row>
    <row r="146" spans="1:73" s="14" customFormat="1" ht="12" customHeight="1" x14ac:dyDescent="0.2">
      <c r="A146" s="6"/>
      <c r="B146" s="7"/>
      <c r="C146" s="8"/>
      <c r="D146" s="9"/>
      <c r="E146" s="9"/>
      <c r="F146" s="9"/>
      <c r="G146" s="10"/>
      <c r="H146" s="11"/>
      <c r="I146" s="175" t="s">
        <v>21</v>
      </c>
      <c r="J146" s="175"/>
      <c r="K146" s="25"/>
      <c r="L146" s="162" t="s">
        <v>131</v>
      </c>
      <c r="M146" s="162"/>
      <c r="N146" s="162"/>
      <c r="O146" s="162"/>
      <c r="P146" s="162"/>
      <c r="Q146" s="162"/>
      <c r="R146" s="162"/>
      <c r="S146" s="162"/>
      <c r="T146" s="162"/>
      <c r="U146" s="162"/>
      <c r="V146" s="162"/>
      <c r="W146" s="162"/>
      <c r="X146" s="162"/>
      <c r="Y146" s="162"/>
      <c r="Z146" s="162"/>
      <c r="AA146" s="162"/>
      <c r="AB146" s="162"/>
      <c r="AC146" s="162"/>
      <c r="AD146" s="162"/>
      <c r="AE146" s="162"/>
      <c r="AF146" s="162"/>
      <c r="AG146" s="162"/>
      <c r="AH146" s="162"/>
      <c r="AI146" s="162"/>
      <c r="AJ146" s="162"/>
      <c r="AK146" s="162"/>
      <c r="AL146" s="162"/>
      <c r="AM146" s="155" t="s">
        <v>115</v>
      </c>
      <c r="AN146" s="155"/>
      <c r="AO146" s="155"/>
      <c r="AP146" s="155"/>
      <c r="AQ146" s="155"/>
      <c r="AR146" s="155"/>
      <c r="AS146" s="156">
        <v>4</v>
      </c>
      <c r="AT146" s="156"/>
      <c r="AU146" s="156"/>
      <c r="AV146" s="156"/>
      <c r="AW146" s="156"/>
      <c r="AX146" s="156"/>
      <c r="AY146" s="156"/>
      <c r="AZ146" s="152"/>
      <c r="BA146" s="152"/>
      <c r="BB146" s="152"/>
      <c r="BC146" s="152"/>
      <c r="BD146" s="152"/>
      <c r="BE146" s="152"/>
      <c r="BF146" s="152"/>
      <c r="BG146" s="152"/>
      <c r="BH146" s="152"/>
      <c r="BI146" s="152"/>
      <c r="BJ146" s="152"/>
      <c r="BK146" s="152"/>
      <c r="BL146" s="152"/>
      <c r="BM146" s="152"/>
      <c r="BN146" s="152"/>
      <c r="BO146" s="152"/>
      <c r="BP146" s="152"/>
      <c r="BQ146" s="152"/>
      <c r="BR146" s="152"/>
      <c r="BS146" s="152"/>
      <c r="BT146" s="152"/>
      <c r="BU146" s="152"/>
    </row>
    <row r="147" spans="1:73" s="14" customFormat="1" ht="12" customHeight="1" x14ac:dyDescent="0.2">
      <c r="A147" s="6"/>
      <c r="B147" s="7"/>
      <c r="C147" s="8"/>
      <c r="D147" s="9"/>
      <c r="E147" s="9"/>
      <c r="F147" s="9"/>
      <c r="G147" s="10"/>
      <c r="H147" s="11"/>
      <c r="I147" s="11"/>
      <c r="J147" s="12"/>
      <c r="K147" s="13"/>
    </row>
    <row r="148" spans="1:73" s="14" customFormat="1" ht="12" customHeight="1" x14ac:dyDescent="0.2">
      <c r="A148" s="6"/>
      <c r="B148" s="7"/>
      <c r="C148" s="8"/>
      <c r="D148" s="9"/>
      <c r="E148" s="9"/>
      <c r="F148" s="9"/>
      <c r="G148" s="10"/>
      <c r="H148" s="11"/>
      <c r="I148" s="162" t="s">
        <v>132</v>
      </c>
      <c r="J148" s="162"/>
      <c r="K148" s="162"/>
      <c r="L148" s="162"/>
      <c r="M148" s="162"/>
      <c r="N148" s="162"/>
      <c r="O148" s="162"/>
      <c r="P148" s="162"/>
      <c r="Q148" s="162"/>
      <c r="R148" s="162"/>
      <c r="S148" s="162"/>
      <c r="T148" s="162"/>
      <c r="U148" s="162"/>
      <c r="V148" s="162"/>
      <c r="W148" s="162"/>
      <c r="X148" s="162"/>
      <c r="Y148" s="162"/>
      <c r="Z148" s="162"/>
      <c r="AA148" s="162"/>
      <c r="AB148" s="162"/>
      <c r="AC148" s="162"/>
      <c r="AD148" s="162"/>
      <c r="AE148" s="162"/>
      <c r="AF148" s="162"/>
      <c r="AG148" s="162"/>
      <c r="AH148" s="162"/>
      <c r="AI148" s="162"/>
      <c r="AJ148" s="38"/>
      <c r="AK148" s="38"/>
      <c r="AL148" s="38"/>
    </row>
    <row r="149" spans="1:73" s="14" customFormat="1" ht="12" customHeight="1" x14ac:dyDescent="0.2">
      <c r="A149" s="6"/>
      <c r="B149" s="7"/>
      <c r="C149" s="8"/>
      <c r="D149" s="9"/>
      <c r="E149" s="9"/>
      <c r="F149" s="9"/>
      <c r="G149" s="10"/>
      <c r="H149" s="11"/>
      <c r="I149" s="175" t="s">
        <v>19</v>
      </c>
      <c r="J149" s="175"/>
      <c r="K149" s="25"/>
      <c r="L149" s="162" t="s">
        <v>133</v>
      </c>
      <c r="M149" s="162"/>
      <c r="N149" s="162"/>
      <c r="O149" s="162"/>
      <c r="P149" s="162"/>
      <c r="Q149" s="162"/>
      <c r="R149" s="162"/>
      <c r="S149" s="162"/>
      <c r="T149" s="162"/>
      <c r="U149" s="162"/>
      <c r="V149" s="162"/>
      <c r="W149" s="162"/>
      <c r="X149" s="162"/>
      <c r="Y149" s="162"/>
      <c r="Z149" s="162"/>
      <c r="AA149" s="162"/>
      <c r="AB149" s="162"/>
      <c r="AC149" s="162"/>
      <c r="AD149" s="162"/>
      <c r="AE149" s="162"/>
      <c r="AF149" s="162"/>
      <c r="AG149" s="162"/>
      <c r="AH149" s="162"/>
      <c r="AI149" s="162"/>
      <c r="AJ149" s="162"/>
      <c r="AK149" s="162"/>
      <c r="AL149" s="162"/>
    </row>
    <row r="150" spans="1:73" s="14" customFormat="1" ht="12" customHeight="1" x14ac:dyDescent="0.2">
      <c r="A150" s="6"/>
      <c r="B150" s="7"/>
      <c r="C150" s="8"/>
      <c r="D150" s="9"/>
      <c r="E150" s="9"/>
      <c r="F150" s="9"/>
      <c r="G150" s="10"/>
      <c r="H150" s="11"/>
      <c r="I150" s="11"/>
      <c r="J150" s="12"/>
      <c r="K150" s="13"/>
    </row>
    <row r="151" spans="1:73" s="14" customFormat="1" ht="12" customHeight="1" x14ac:dyDescent="0.2">
      <c r="A151" s="6"/>
      <c r="B151" s="7"/>
      <c r="C151" s="8"/>
      <c r="D151" s="160" t="s">
        <v>134</v>
      </c>
      <c r="E151" s="160"/>
      <c r="F151" s="160"/>
      <c r="G151" s="160"/>
      <c r="H151" s="160"/>
      <c r="I151" s="160"/>
      <c r="J151" s="160"/>
      <c r="K151" s="160"/>
      <c r="L151" s="160"/>
      <c r="M151" s="160"/>
      <c r="N151" s="160"/>
      <c r="O151" s="160"/>
      <c r="P151" s="160"/>
      <c r="Q151" s="160"/>
      <c r="R151" s="160"/>
      <c r="S151" s="160"/>
      <c r="T151" s="160"/>
      <c r="U151" s="160"/>
      <c r="V151" s="160"/>
      <c r="W151" s="160"/>
      <c r="X151" s="160"/>
      <c r="Y151" s="160"/>
      <c r="Z151" s="160"/>
      <c r="AA151" s="160"/>
      <c r="AB151" s="160"/>
      <c r="AC151" s="160"/>
      <c r="AD151" s="160"/>
      <c r="AE151" s="160"/>
      <c r="AF151" s="160"/>
      <c r="AG151" s="160"/>
      <c r="AH151" s="160"/>
      <c r="AI151" s="160"/>
      <c r="AJ151" s="160"/>
      <c r="AK151" s="160"/>
      <c r="AL151" s="160"/>
      <c r="AM151" s="160"/>
      <c r="AN151" s="160"/>
      <c r="AO151" s="160"/>
      <c r="AP151" s="160"/>
      <c r="AQ151" s="160"/>
      <c r="AR151" s="160"/>
      <c r="AS151" s="160"/>
      <c r="AT151" s="160"/>
      <c r="AU151" s="160"/>
      <c r="AV151" s="160"/>
      <c r="AW151" s="160"/>
      <c r="AX151" s="160"/>
      <c r="AY151" s="160"/>
      <c r="AZ151" s="160"/>
      <c r="BA151" s="160"/>
      <c r="BB151" s="160"/>
      <c r="BC151" s="160"/>
      <c r="BD151" s="160"/>
      <c r="BE151" s="160"/>
      <c r="BF151" s="160"/>
      <c r="BG151" s="160"/>
      <c r="BH151" s="160"/>
      <c r="BI151" s="160"/>
      <c r="BJ151" s="159">
        <f>BJ146+BJ144+BJ138+BJ137+BJ133+BJ130</f>
        <v>0</v>
      </c>
      <c r="BK151" s="159"/>
      <c r="BL151" s="159"/>
      <c r="BM151" s="159"/>
      <c r="BN151" s="159"/>
      <c r="BO151" s="159"/>
      <c r="BP151" s="159"/>
      <c r="BQ151" s="159"/>
      <c r="BR151" s="159"/>
      <c r="BS151" s="159"/>
      <c r="BT151" s="159"/>
      <c r="BU151" s="159"/>
    </row>
    <row r="152" spans="1:73" s="14" customFormat="1" ht="12" customHeight="1" x14ac:dyDescent="0.2">
      <c r="A152" s="6"/>
      <c r="B152" s="7"/>
      <c r="C152" s="8"/>
      <c r="D152" s="9"/>
      <c r="E152" s="9"/>
      <c r="F152" s="9"/>
      <c r="G152" s="10"/>
      <c r="H152" s="11"/>
      <c r="I152" s="11"/>
      <c r="J152" s="12"/>
      <c r="K152" s="13"/>
    </row>
    <row r="153" spans="1:73" s="14" customFormat="1" ht="12" customHeight="1" x14ac:dyDescent="0.2">
      <c r="A153" s="6"/>
      <c r="B153" s="7"/>
      <c r="C153" s="8"/>
      <c r="D153" s="9"/>
      <c r="E153" s="9"/>
      <c r="F153" s="9"/>
      <c r="G153" s="10"/>
      <c r="H153" s="11"/>
      <c r="I153" s="11"/>
      <c r="J153" s="12"/>
      <c r="K153" s="13"/>
    </row>
    <row r="154" spans="1:73" s="14" customFormat="1" ht="12" customHeight="1" x14ac:dyDescent="0.2">
      <c r="A154" s="6"/>
      <c r="B154" s="7"/>
      <c r="C154" s="8"/>
      <c r="D154" s="160" t="s">
        <v>135</v>
      </c>
      <c r="E154" s="160"/>
      <c r="F154" s="160"/>
      <c r="G154" s="160"/>
      <c r="H154" s="160"/>
      <c r="I154" s="160"/>
      <c r="J154" s="160"/>
      <c r="K154" s="160"/>
      <c r="L154" s="160"/>
      <c r="M154" s="160"/>
      <c r="N154" s="160"/>
      <c r="O154" s="160"/>
      <c r="P154" s="160"/>
      <c r="Q154" s="160"/>
      <c r="R154" s="160"/>
      <c r="S154" s="160"/>
      <c r="T154" s="160"/>
      <c r="U154" s="160"/>
      <c r="V154" s="160"/>
      <c r="W154" s="160"/>
      <c r="X154" s="160"/>
      <c r="Y154" s="160"/>
      <c r="Z154" s="160"/>
      <c r="AA154" s="160"/>
      <c r="AB154" s="160"/>
      <c r="AC154" s="160"/>
      <c r="AD154" s="160"/>
      <c r="AE154" s="160"/>
      <c r="AF154" s="160"/>
      <c r="AG154" s="160"/>
      <c r="AH154" s="160"/>
      <c r="AI154" s="160"/>
      <c r="AJ154" s="160"/>
      <c r="AK154" s="160"/>
      <c r="AL154" s="160"/>
    </row>
    <row r="155" spans="1:73" s="14" customFormat="1" ht="12" customHeight="1" x14ac:dyDescent="0.2">
      <c r="A155" s="6"/>
      <c r="B155" s="7"/>
      <c r="C155" s="8"/>
      <c r="D155" s="9"/>
      <c r="E155" s="9"/>
      <c r="F155" s="9"/>
      <c r="G155" s="10"/>
      <c r="H155" s="11"/>
      <c r="I155" s="11"/>
      <c r="J155" s="12"/>
      <c r="K155" s="13"/>
    </row>
    <row r="156" spans="1:73" s="14" customFormat="1" ht="12" customHeight="1" x14ac:dyDescent="0.2">
      <c r="A156" s="6"/>
      <c r="B156" s="7"/>
      <c r="C156" s="8"/>
      <c r="D156" s="9"/>
      <c r="E156" s="9"/>
      <c r="F156" s="9"/>
      <c r="G156" s="10"/>
      <c r="H156" s="11"/>
      <c r="I156" s="11"/>
      <c r="J156" s="12"/>
      <c r="K156" s="13"/>
    </row>
    <row r="157" spans="1:73" s="14" customFormat="1" ht="39" customHeight="1" x14ac:dyDescent="0.2">
      <c r="A157" s="6"/>
      <c r="B157" s="7"/>
      <c r="C157" s="8"/>
      <c r="D157" s="153" t="s">
        <v>136</v>
      </c>
      <c r="E157" s="153"/>
      <c r="F157" s="153"/>
      <c r="G157" s="153"/>
      <c r="H157" s="153"/>
      <c r="I157" s="154" t="s">
        <v>137</v>
      </c>
      <c r="J157" s="154"/>
      <c r="K157" s="154"/>
      <c r="L157" s="154"/>
      <c r="M157" s="154"/>
      <c r="N157" s="154"/>
      <c r="O157" s="154"/>
      <c r="P157" s="154"/>
      <c r="Q157" s="154"/>
      <c r="R157" s="154"/>
      <c r="S157" s="154"/>
      <c r="T157" s="154"/>
      <c r="U157" s="154"/>
      <c r="V157" s="154"/>
      <c r="W157" s="154"/>
      <c r="X157" s="154"/>
      <c r="Y157" s="154"/>
      <c r="Z157" s="154"/>
      <c r="AA157" s="154"/>
      <c r="AB157" s="154"/>
      <c r="AC157" s="154"/>
      <c r="AD157" s="154"/>
      <c r="AE157" s="154"/>
      <c r="AF157" s="154"/>
      <c r="AG157" s="154"/>
      <c r="AH157" s="154"/>
      <c r="AI157" s="154"/>
      <c r="AJ157" s="154"/>
      <c r="AK157" s="154"/>
      <c r="AL157" s="154"/>
      <c r="AM157" s="155"/>
      <c r="AN157" s="155"/>
      <c r="AO157" s="155"/>
      <c r="AP157" s="155"/>
      <c r="AQ157" s="155"/>
      <c r="AR157" s="155"/>
      <c r="AS157" s="156"/>
      <c r="AT157" s="156"/>
      <c r="AU157" s="156"/>
      <c r="AV157" s="156"/>
      <c r="AW157" s="156"/>
      <c r="AX157" s="156"/>
      <c r="AY157" s="156"/>
      <c r="AZ157" s="152"/>
      <c r="BA157" s="152"/>
      <c r="BB157" s="152"/>
      <c r="BC157" s="152"/>
      <c r="BD157" s="152"/>
      <c r="BE157" s="152"/>
      <c r="BF157" s="152"/>
      <c r="BG157" s="152"/>
      <c r="BH157" s="152"/>
      <c r="BI157" s="152"/>
      <c r="BJ157" s="152"/>
      <c r="BK157" s="152"/>
      <c r="BL157" s="152"/>
      <c r="BM157" s="152"/>
      <c r="BN157" s="152"/>
      <c r="BO157" s="152"/>
      <c r="BP157" s="152"/>
      <c r="BQ157" s="152"/>
      <c r="BR157" s="152"/>
      <c r="BS157" s="152"/>
      <c r="BT157" s="152"/>
      <c r="BU157" s="152"/>
    </row>
    <row r="158" spans="1:73" s="14" customFormat="1" ht="28.5" customHeight="1" x14ac:dyDescent="0.2">
      <c r="A158" s="6"/>
      <c r="B158" s="7"/>
      <c r="C158" s="8"/>
      <c r="D158" s="9"/>
      <c r="E158" s="9"/>
      <c r="F158" s="9"/>
      <c r="G158" s="10"/>
      <c r="H158" s="11"/>
      <c r="I158" s="161" t="s">
        <v>19</v>
      </c>
      <c r="J158" s="161"/>
      <c r="K158" s="25"/>
      <c r="L158" s="162" t="s">
        <v>138</v>
      </c>
      <c r="M158" s="162"/>
      <c r="N158" s="162"/>
      <c r="O158" s="162"/>
      <c r="P158" s="162"/>
      <c r="Q158" s="162"/>
      <c r="R158" s="162"/>
      <c r="S158" s="162"/>
      <c r="T158" s="162"/>
      <c r="U158" s="162"/>
      <c r="V158" s="162"/>
      <c r="W158" s="162"/>
      <c r="X158" s="162"/>
      <c r="Y158" s="162"/>
      <c r="Z158" s="162"/>
      <c r="AA158" s="162"/>
      <c r="AB158" s="162"/>
      <c r="AC158" s="162"/>
      <c r="AD158" s="162"/>
      <c r="AE158" s="162"/>
      <c r="AF158" s="162"/>
      <c r="AG158" s="162"/>
      <c r="AH158" s="162"/>
      <c r="AI158" s="162"/>
      <c r="AJ158" s="162"/>
      <c r="AK158" s="162"/>
      <c r="AL158" s="162"/>
      <c r="AM158" s="155" t="s">
        <v>56</v>
      </c>
      <c r="AN158" s="155"/>
      <c r="AO158" s="155"/>
      <c r="AP158" s="155"/>
      <c r="AQ158" s="155"/>
      <c r="AR158" s="155"/>
      <c r="AS158" s="156">
        <v>1800</v>
      </c>
      <c r="AT158" s="156"/>
      <c r="AU158" s="156"/>
      <c r="AV158" s="156"/>
      <c r="AW158" s="156"/>
      <c r="AX158" s="156"/>
      <c r="AY158" s="156"/>
      <c r="AZ158" s="152"/>
      <c r="BA158" s="152"/>
      <c r="BB158" s="152"/>
      <c r="BC158" s="152"/>
      <c r="BD158" s="152"/>
      <c r="BE158" s="152"/>
      <c r="BF158" s="152"/>
      <c r="BG158" s="152"/>
      <c r="BH158" s="152"/>
      <c r="BI158" s="152"/>
      <c r="BJ158" s="152"/>
      <c r="BK158" s="152"/>
      <c r="BL158" s="152"/>
      <c r="BM158" s="152"/>
      <c r="BN158" s="152"/>
      <c r="BO158" s="152"/>
      <c r="BP158" s="152"/>
      <c r="BQ158" s="152"/>
      <c r="BR158" s="152"/>
      <c r="BS158" s="152"/>
      <c r="BT158" s="152"/>
      <c r="BU158" s="152"/>
    </row>
    <row r="159" spans="1:73" s="14" customFormat="1" ht="12" customHeight="1" x14ac:dyDescent="0.2">
      <c r="A159" s="6"/>
      <c r="B159" s="7"/>
      <c r="C159" s="8"/>
      <c r="D159" s="9"/>
      <c r="E159" s="9"/>
      <c r="F159" s="9"/>
      <c r="G159" s="10"/>
      <c r="H159" s="11"/>
      <c r="I159" s="11"/>
      <c r="J159" s="12"/>
      <c r="K159" s="13"/>
    </row>
    <row r="160" spans="1:73" s="14" customFormat="1" ht="12" customHeight="1" x14ac:dyDescent="0.2">
      <c r="A160" s="6"/>
      <c r="B160" s="7"/>
      <c r="C160" s="8"/>
      <c r="D160" s="160" t="s">
        <v>139</v>
      </c>
      <c r="E160" s="160"/>
      <c r="F160" s="160"/>
      <c r="G160" s="160"/>
      <c r="H160" s="160"/>
      <c r="I160" s="160"/>
      <c r="J160" s="160"/>
      <c r="K160" s="160"/>
      <c r="L160" s="160"/>
      <c r="M160" s="160"/>
      <c r="N160" s="160"/>
      <c r="O160" s="160"/>
      <c r="P160" s="160"/>
      <c r="Q160" s="160"/>
      <c r="R160" s="160"/>
      <c r="S160" s="160"/>
      <c r="T160" s="160"/>
      <c r="U160" s="160"/>
      <c r="V160" s="160"/>
      <c r="W160" s="160"/>
      <c r="X160" s="160"/>
      <c r="Y160" s="160"/>
      <c r="Z160" s="160"/>
      <c r="AA160" s="160"/>
      <c r="AB160" s="160"/>
      <c r="AC160" s="160"/>
      <c r="AD160" s="160"/>
      <c r="AE160" s="160"/>
      <c r="AF160" s="160"/>
      <c r="AG160" s="160"/>
      <c r="AH160" s="160"/>
      <c r="AI160" s="160"/>
      <c r="AJ160" s="160"/>
      <c r="AK160" s="160"/>
      <c r="AL160" s="160"/>
      <c r="AM160" s="160"/>
      <c r="AN160" s="160"/>
      <c r="AO160" s="160"/>
      <c r="AP160" s="160"/>
      <c r="AQ160" s="160"/>
      <c r="AR160" s="160"/>
      <c r="AS160" s="160"/>
      <c r="AT160" s="160"/>
      <c r="AU160" s="160"/>
      <c r="AV160" s="160"/>
      <c r="AW160" s="160"/>
      <c r="AX160" s="160"/>
      <c r="AY160" s="160"/>
      <c r="AZ160" s="160"/>
      <c r="BA160" s="160"/>
      <c r="BB160" s="160"/>
      <c r="BC160" s="160"/>
      <c r="BD160" s="160"/>
      <c r="BE160" s="160"/>
      <c r="BF160" s="160"/>
      <c r="BG160" s="160"/>
      <c r="BH160" s="160"/>
      <c r="BI160" s="160"/>
      <c r="BJ160" s="159">
        <f>SUM(BJ158:BU158)</f>
        <v>0</v>
      </c>
      <c r="BK160" s="159"/>
      <c r="BL160" s="159"/>
      <c r="BM160" s="159"/>
      <c r="BN160" s="159"/>
      <c r="BO160" s="159"/>
      <c r="BP160" s="159"/>
      <c r="BQ160" s="159"/>
      <c r="BR160" s="159"/>
      <c r="BS160" s="159"/>
      <c r="BT160" s="159"/>
      <c r="BU160" s="159"/>
    </row>
    <row r="161" spans="1:73" s="14" customFormat="1" ht="12" customHeight="1" x14ac:dyDescent="0.2">
      <c r="A161" s="6"/>
      <c r="B161" s="7"/>
      <c r="C161" s="8"/>
      <c r="D161" s="9"/>
      <c r="E161" s="9"/>
      <c r="F161" s="9"/>
      <c r="G161" s="10"/>
      <c r="H161" s="11"/>
      <c r="I161" s="11"/>
      <c r="J161" s="12"/>
      <c r="K161" s="13"/>
    </row>
    <row r="162" spans="1:73" s="14" customFormat="1" ht="12" customHeight="1" x14ac:dyDescent="0.2">
      <c r="A162" s="6"/>
      <c r="B162" s="7"/>
      <c r="C162" s="8"/>
      <c r="D162" s="9"/>
      <c r="E162" s="9"/>
      <c r="F162" s="9"/>
      <c r="G162" s="10"/>
      <c r="H162" s="11"/>
      <c r="I162" s="11"/>
      <c r="J162" s="12"/>
      <c r="K162" s="13"/>
    </row>
    <row r="163" spans="1:73" s="14" customFormat="1" ht="12" customHeight="1" x14ac:dyDescent="0.2">
      <c r="A163" s="6"/>
      <c r="B163" s="7"/>
      <c r="C163" s="8"/>
      <c r="D163" s="160" t="s">
        <v>140</v>
      </c>
      <c r="E163" s="160"/>
      <c r="F163" s="160"/>
      <c r="G163" s="160"/>
      <c r="H163" s="160"/>
      <c r="I163" s="160"/>
      <c r="J163" s="160"/>
      <c r="K163" s="160"/>
      <c r="L163" s="160"/>
      <c r="M163" s="160"/>
      <c r="N163" s="160"/>
      <c r="O163" s="160"/>
      <c r="P163" s="160"/>
      <c r="Q163" s="160"/>
      <c r="R163" s="160"/>
      <c r="S163" s="160"/>
      <c r="T163" s="160"/>
      <c r="U163" s="160"/>
      <c r="V163" s="160"/>
      <c r="W163" s="160"/>
      <c r="X163" s="160"/>
      <c r="Y163" s="160"/>
      <c r="Z163" s="160"/>
      <c r="AA163" s="160"/>
      <c r="AB163" s="160"/>
      <c r="AC163" s="160"/>
      <c r="AD163" s="160"/>
      <c r="AE163" s="160"/>
      <c r="AF163" s="160"/>
      <c r="AG163" s="160"/>
      <c r="AH163" s="160"/>
      <c r="AI163" s="160"/>
      <c r="AJ163" s="160"/>
      <c r="AK163" s="160"/>
      <c r="AL163" s="160"/>
    </row>
    <row r="164" spans="1:73" s="14" customFormat="1" ht="12" customHeight="1" x14ac:dyDescent="0.2">
      <c r="A164" s="6"/>
      <c r="B164" s="7"/>
      <c r="C164" s="8"/>
      <c r="D164" s="9"/>
      <c r="E164" s="9"/>
      <c r="F164" s="9"/>
      <c r="G164" s="10"/>
      <c r="H164" s="11"/>
      <c r="I164" s="11"/>
      <c r="J164" s="12"/>
      <c r="K164" s="13"/>
    </row>
    <row r="165" spans="1:73" s="14" customFormat="1" ht="186" customHeight="1" x14ac:dyDescent="0.2">
      <c r="A165" s="6"/>
      <c r="B165" s="7"/>
      <c r="C165" s="8"/>
      <c r="D165" s="153" t="s">
        <v>141</v>
      </c>
      <c r="E165" s="153"/>
      <c r="F165" s="153"/>
      <c r="G165" s="153"/>
      <c r="H165" s="153"/>
      <c r="I165" s="154" t="s">
        <v>142</v>
      </c>
      <c r="J165" s="154"/>
      <c r="K165" s="154"/>
      <c r="L165" s="154"/>
      <c r="M165" s="154"/>
      <c r="N165" s="154"/>
      <c r="O165" s="154"/>
      <c r="P165" s="154"/>
      <c r="Q165" s="154"/>
      <c r="R165" s="154"/>
      <c r="S165" s="154"/>
      <c r="T165" s="154"/>
      <c r="U165" s="154"/>
      <c r="V165" s="154"/>
      <c r="W165" s="154"/>
      <c r="X165" s="154"/>
      <c r="Y165" s="154"/>
      <c r="Z165" s="154"/>
      <c r="AA165" s="154"/>
      <c r="AB165" s="154"/>
      <c r="AC165" s="154"/>
      <c r="AD165" s="154"/>
      <c r="AE165" s="154"/>
      <c r="AF165" s="154"/>
      <c r="AG165" s="154"/>
      <c r="AH165" s="154"/>
      <c r="AI165" s="154"/>
      <c r="AJ165" s="154"/>
      <c r="AK165" s="154"/>
      <c r="AL165" s="154"/>
      <c r="AM165" s="155" t="s">
        <v>86</v>
      </c>
      <c r="AN165" s="155"/>
      <c r="AO165" s="155"/>
      <c r="AP165" s="155"/>
      <c r="AQ165" s="155"/>
      <c r="AR165" s="155"/>
      <c r="AS165" s="156">
        <v>143</v>
      </c>
      <c r="AT165" s="156"/>
      <c r="AU165" s="156"/>
      <c r="AV165" s="156"/>
      <c r="AW165" s="156"/>
      <c r="AX165" s="156"/>
      <c r="AY165" s="156"/>
      <c r="AZ165" s="152"/>
      <c r="BA165" s="152"/>
      <c r="BB165" s="152"/>
      <c r="BC165" s="152"/>
      <c r="BD165" s="152"/>
      <c r="BE165" s="152"/>
      <c r="BF165" s="152"/>
      <c r="BG165" s="152"/>
      <c r="BH165" s="152"/>
      <c r="BI165" s="152"/>
      <c r="BJ165" s="152"/>
      <c r="BK165" s="152"/>
      <c r="BL165" s="152"/>
      <c r="BM165" s="152"/>
      <c r="BN165" s="152"/>
      <c r="BO165" s="152"/>
      <c r="BP165" s="152"/>
      <c r="BQ165" s="152"/>
      <c r="BR165" s="152"/>
      <c r="BS165" s="152"/>
      <c r="BT165" s="152"/>
      <c r="BU165" s="152"/>
    </row>
    <row r="166" spans="1:73" s="14" customFormat="1" ht="12" customHeight="1" x14ac:dyDescent="0.2">
      <c r="A166" s="6"/>
      <c r="B166" s="7"/>
      <c r="C166" s="8"/>
      <c r="D166" s="9"/>
      <c r="E166" s="9"/>
      <c r="F166" s="9"/>
      <c r="G166" s="10"/>
      <c r="H166" s="11"/>
      <c r="I166" s="11"/>
      <c r="J166" s="12"/>
      <c r="K166" s="13"/>
    </row>
    <row r="167" spans="1:73" s="14" customFormat="1" ht="65.25" customHeight="1" x14ac:dyDescent="0.2">
      <c r="A167" s="6"/>
      <c r="B167" s="7"/>
      <c r="C167" s="8"/>
      <c r="D167" s="153" t="s">
        <v>143</v>
      </c>
      <c r="E167" s="153"/>
      <c r="F167" s="153"/>
      <c r="G167" s="153"/>
      <c r="H167" s="153"/>
      <c r="I167" s="154" t="s">
        <v>145</v>
      </c>
      <c r="J167" s="154"/>
      <c r="K167" s="154"/>
      <c r="L167" s="154"/>
      <c r="M167" s="154"/>
      <c r="N167" s="154"/>
      <c r="O167" s="154"/>
      <c r="P167" s="154"/>
      <c r="Q167" s="154"/>
      <c r="R167" s="154"/>
      <c r="S167" s="154"/>
      <c r="T167" s="154"/>
      <c r="U167" s="154"/>
      <c r="V167" s="154"/>
      <c r="W167" s="154"/>
      <c r="X167" s="154"/>
      <c r="Y167" s="154"/>
      <c r="Z167" s="154"/>
      <c r="AA167" s="154"/>
      <c r="AB167" s="154"/>
      <c r="AC167" s="154"/>
      <c r="AD167" s="154"/>
      <c r="AE167" s="154"/>
      <c r="AF167" s="154"/>
      <c r="AG167" s="154"/>
      <c r="AH167" s="154"/>
      <c r="AI167" s="154"/>
      <c r="AJ167" s="154"/>
      <c r="AK167" s="154"/>
      <c r="AL167" s="154"/>
    </row>
    <row r="168" spans="1:73" s="14" customFormat="1" ht="96" customHeight="1" x14ac:dyDescent="0.2">
      <c r="A168" s="6"/>
      <c r="B168" s="7"/>
      <c r="C168" s="8"/>
      <c r="D168" s="153"/>
      <c r="E168" s="153"/>
      <c r="F168" s="153"/>
      <c r="G168" s="153"/>
      <c r="H168" s="153"/>
      <c r="I168" s="154" t="s">
        <v>146</v>
      </c>
      <c r="J168" s="154"/>
      <c r="K168" s="154"/>
      <c r="L168" s="154"/>
      <c r="M168" s="154"/>
      <c r="N168" s="154"/>
      <c r="O168" s="154"/>
      <c r="P168" s="154"/>
      <c r="Q168" s="154"/>
      <c r="R168" s="154"/>
      <c r="S168" s="154"/>
      <c r="T168" s="154"/>
      <c r="U168" s="154"/>
      <c r="V168" s="154"/>
      <c r="W168" s="154"/>
      <c r="X168" s="154"/>
      <c r="Y168" s="154"/>
      <c r="Z168" s="154"/>
      <c r="AA168" s="154"/>
      <c r="AB168" s="154"/>
      <c r="AC168" s="154"/>
      <c r="AD168" s="154"/>
      <c r="AE168" s="154"/>
      <c r="AF168" s="154"/>
      <c r="AG168" s="154"/>
      <c r="AH168" s="154"/>
      <c r="AI168" s="154"/>
      <c r="AJ168" s="154"/>
      <c r="AK168" s="154"/>
      <c r="AL168" s="154"/>
      <c r="AM168" s="155"/>
      <c r="AN168" s="155"/>
      <c r="AO168" s="155"/>
      <c r="AP168" s="155"/>
      <c r="AQ168" s="155"/>
      <c r="AR168" s="155"/>
      <c r="AS168" s="156"/>
      <c r="AT168" s="156"/>
      <c r="AU168" s="156"/>
      <c r="AV168" s="156"/>
      <c r="AW168" s="156"/>
      <c r="AX168" s="156"/>
      <c r="AY168" s="156"/>
      <c r="AZ168" s="152"/>
      <c r="BA168" s="152"/>
      <c r="BB168" s="152"/>
      <c r="BC168" s="152"/>
      <c r="BD168" s="152"/>
      <c r="BE168" s="152"/>
      <c r="BF168" s="152"/>
      <c r="BG168" s="152"/>
      <c r="BH168" s="152"/>
      <c r="BI168" s="152"/>
      <c r="BJ168" s="152"/>
      <c r="BK168" s="152"/>
      <c r="BL168" s="152"/>
      <c r="BM168" s="152"/>
      <c r="BN168" s="152"/>
      <c r="BO168" s="152"/>
      <c r="BP168" s="152"/>
      <c r="BQ168" s="152"/>
      <c r="BR168" s="152"/>
      <c r="BS168" s="152"/>
      <c r="BT168" s="152"/>
      <c r="BU168" s="152"/>
    </row>
    <row r="169" spans="1:73" s="14" customFormat="1" ht="12" customHeight="1" x14ac:dyDescent="0.2">
      <c r="A169" s="6"/>
      <c r="B169" s="7"/>
      <c r="C169" s="8"/>
      <c r="D169" s="9"/>
      <c r="E169" s="9"/>
      <c r="F169" s="9"/>
      <c r="G169" s="10"/>
      <c r="H169" s="11"/>
      <c r="I169" s="161" t="s">
        <v>19</v>
      </c>
      <c r="J169" s="161"/>
      <c r="K169" s="25"/>
      <c r="L169" s="162" t="s">
        <v>147</v>
      </c>
      <c r="M169" s="162"/>
      <c r="N169" s="162"/>
      <c r="O169" s="162"/>
      <c r="P169" s="162"/>
      <c r="Q169" s="162"/>
      <c r="R169" s="162"/>
      <c r="S169" s="162"/>
      <c r="T169" s="162"/>
      <c r="U169" s="162"/>
      <c r="V169" s="162"/>
      <c r="W169" s="162"/>
      <c r="X169" s="162"/>
      <c r="Y169" s="162"/>
      <c r="Z169" s="162"/>
      <c r="AA169" s="162"/>
      <c r="AB169" s="162"/>
      <c r="AC169" s="162"/>
      <c r="AD169" s="162"/>
      <c r="AE169" s="162"/>
      <c r="AF169" s="162"/>
      <c r="AG169" s="162"/>
      <c r="AH169" s="162"/>
      <c r="AI169" s="162"/>
      <c r="AJ169" s="162"/>
      <c r="AK169" s="162"/>
      <c r="AL169" s="162"/>
      <c r="AM169" s="155" t="s">
        <v>86</v>
      </c>
      <c r="AN169" s="155"/>
      <c r="AO169" s="155"/>
      <c r="AP169" s="155"/>
      <c r="AQ169" s="155"/>
      <c r="AR169" s="155"/>
      <c r="AS169" s="156">
        <v>143</v>
      </c>
      <c r="AT169" s="156"/>
      <c r="AU169" s="156"/>
      <c r="AV169" s="156"/>
      <c r="AW169" s="156"/>
      <c r="AX169" s="156"/>
      <c r="AY169" s="156"/>
      <c r="AZ169" s="152"/>
      <c r="BA169" s="152"/>
      <c r="BB169" s="152"/>
      <c r="BC169" s="152"/>
      <c r="BD169" s="152"/>
      <c r="BE169" s="152"/>
      <c r="BF169" s="152"/>
      <c r="BG169" s="152"/>
      <c r="BH169" s="152"/>
      <c r="BI169" s="152"/>
      <c r="BJ169" s="152"/>
      <c r="BK169" s="152"/>
      <c r="BL169" s="152"/>
      <c r="BM169" s="152"/>
      <c r="BN169" s="152"/>
      <c r="BO169" s="152"/>
      <c r="BP169" s="152"/>
      <c r="BQ169" s="152"/>
      <c r="BR169" s="152"/>
      <c r="BS169" s="152"/>
      <c r="BT169" s="152"/>
      <c r="BU169" s="152"/>
    </row>
    <row r="170" spans="1:73" s="14" customFormat="1" ht="12" customHeight="1" x14ac:dyDescent="0.2">
      <c r="A170" s="6"/>
      <c r="B170" s="7"/>
      <c r="C170" s="8"/>
      <c r="D170" s="9"/>
      <c r="E170" s="9"/>
      <c r="F170" s="9"/>
      <c r="G170" s="10"/>
      <c r="H170" s="11"/>
      <c r="I170" s="11"/>
      <c r="J170" s="12"/>
      <c r="K170" s="13"/>
    </row>
    <row r="171" spans="1:73" s="14" customFormat="1" ht="12" customHeight="1" x14ac:dyDescent="0.2">
      <c r="A171" s="6"/>
      <c r="B171" s="7"/>
      <c r="C171" s="8"/>
      <c r="D171" s="160" t="s">
        <v>148</v>
      </c>
      <c r="E171" s="160"/>
      <c r="F171" s="160"/>
      <c r="G171" s="160"/>
      <c r="H171" s="160"/>
      <c r="I171" s="160"/>
      <c r="J171" s="160"/>
      <c r="K171" s="160"/>
      <c r="L171" s="160"/>
      <c r="M171" s="160"/>
      <c r="N171" s="160"/>
      <c r="O171" s="160"/>
      <c r="P171" s="160"/>
      <c r="Q171" s="160"/>
      <c r="R171" s="160"/>
      <c r="S171" s="160"/>
      <c r="T171" s="160"/>
      <c r="U171" s="160"/>
      <c r="V171" s="160"/>
      <c r="W171" s="160"/>
      <c r="X171" s="160"/>
      <c r="Y171" s="160"/>
      <c r="Z171" s="160"/>
      <c r="AA171" s="160"/>
      <c r="AB171" s="160"/>
      <c r="AC171" s="160"/>
      <c r="AD171" s="160"/>
      <c r="AE171" s="160"/>
      <c r="AF171" s="160"/>
      <c r="AG171" s="160"/>
      <c r="AH171" s="160"/>
      <c r="AI171" s="160"/>
      <c r="AJ171" s="160"/>
      <c r="AK171" s="160"/>
      <c r="AL171" s="160"/>
      <c r="AM171" s="160"/>
      <c r="AN171" s="160"/>
      <c r="AO171" s="160"/>
      <c r="AP171" s="160"/>
      <c r="AQ171" s="160"/>
      <c r="AR171" s="160"/>
      <c r="AS171" s="160"/>
      <c r="AT171" s="160"/>
      <c r="AU171" s="160"/>
      <c r="AV171" s="160"/>
      <c r="AW171" s="160"/>
      <c r="AX171" s="160"/>
      <c r="AY171" s="160"/>
      <c r="AZ171" s="160"/>
      <c r="BA171" s="160"/>
      <c r="BB171" s="160"/>
      <c r="BC171" s="160"/>
      <c r="BD171" s="160"/>
      <c r="BE171" s="160"/>
      <c r="BF171" s="160"/>
      <c r="BG171" s="160"/>
      <c r="BH171" s="160"/>
      <c r="BI171" s="160"/>
      <c r="BJ171" s="159">
        <f>BJ169+BJ165</f>
        <v>0</v>
      </c>
      <c r="BK171" s="159"/>
      <c r="BL171" s="159"/>
      <c r="BM171" s="159"/>
      <c r="BN171" s="159"/>
      <c r="BO171" s="159"/>
      <c r="BP171" s="159"/>
      <c r="BQ171" s="159"/>
      <c r="BR171" s="159"/>
      <c r="BS171" s="159"/>
      <c r="BT171" s="159"/>
      <c r="BU171" s="159"/>
    </row>
    <row r="172" spans="1:73" s="14" customFormat="1" ht="12" customHeight="1" x14ac:dyDescent="0.2">
      <c r="A172" s="6"/>
      <c r="B172" s="7"/>
      <c r="C172" s="8"/>
      <c r="D172" s="9"/>
      <c r="E172" s="9"/>
      <c r="F172" s="9"/>
      <c r="G172" s="10"/>
      <c r="H172" s="11"/>
      <c r="I172" s="11"/>
      <c r="J172" s="12"/>
      <c r="K172" s="13"/>
    </row>
    <row r="173" spans="1:73" s="14" customFormat="1" ht="12" customHeight="1" x14ac:dyDescent="0.2">
      <c r="A173" s="6"/>
      <c r="B173" s="7"/>
      <c r="C173" s="8"/>
      <c r="D173" s="9"/>
      <c r="E173" s="9"/>
      <c r="F173" s="9"/>
      <c r="G173" s="10"/>
      <c r="H173" s="11"/>
      <c r="I173" s="11"/>
      <c r="J173" s="12"/>
      <c r="K173" s="13"/>
    </row>
    <row r="174" spans="1:73" s="14" customFormat="1" ht="12" customHeight="1" x14ac:dyDescent="0.2">
      <c r="A174" s="6"/>
      <c r="B174" s="7"/>
      <c r="C174" s="8"/>
      <c r="D174" s="9"/>
      <c r="E174" s="9"/>
      <c r="F174" s="9"/>
      <c r="G174" s="10"/>
      <c r="H174" s="11"/>
      <c r="I174" s="11"/>
      <c r="J174" s="12"/>
      <c r="K174" s="13"/>
    </row>
    <row r="175" spans="1:73" s="14" customFormat="1" ht="12" customHeight="1" x14ac:dyDescent="0.2">
      <c r="A175" s="6"/>
      <c r="B175" s="7"/>
      <c r="C175" s="8"/>
      <c r="D175" s="160" t="s">
        <v>149</v>
      </c>
      <c r="E175" s="160"/>
      <c r="F175" s="160"/>
      <c r="G175" s="160"/>
      <c r="H175" s="160"/>
      <c r="I175" s="160"/>
      <c r="J175" s="160"/>
      <c r="K175" s="160"/>
      <c r="L175" s="160"/>
      <c r="M175" s="160"/>
      <c r="N175" s="160"/>
      <c r="O175" s="160"/>
      <c r="P175" s="160"/>
      <c r="Q175" s="160"/>
      <c r="R175" s="160"/>
      <c r="S175" s="160"/>
      <c r="T175" s="160"/>
      <c r="U175" s="160"/>
      <c r="V175" s="160"/>
      <c r="W175" s="160"/>
      <c r="X175" s="160"/>
      <c r="Y175" s="160"/>
      <c r="Z175" s="160"/>
      <c r="AA175" s="160"/>
      <c r="AB175" s="160"/>
      <c r="AC175" s="160"/>
      <c r="AD175" s="160"/>
      <c r="AE175" s="160"/>
      <c r="AF175" s="160"/>
      <c r="AG175" s="160"/>
      <c r="AH175" s="160"/>
      <c r="AI175" s="160"/>
      <c r="AJ175" s="160"/>
      <c r="AK175" s="160"/>
      <c r="AL175" s="160"/>
    </row>
    <row r="176" spans="1:73" s="14" customFormat="1" ht="12" customHeight="1" x14ac:dyDescent="0.2">
      <c r="A176" s="6"/>
      <c r="B176" s="7"/>
      <c r="C176" s="8"/>
      <c r="D176" s="9"/>
      <c r="E176" s="9"/>
      <c r="F176" s="9"/>
      <c r="G176" s="10"/>
      <c r="H176" s="11"/>
      <c r="I176" s="11"/>
      <c r="J176" s="12"/>
      <c r="K176" s="13"/>
    </row>
    <row r="177" spans="1:38" s="14" customFormat="1" ht="12" customHeight="1" x14ac:dyDescent="0.2">
      <c r="A177" s="6"/>
      <c r="B177" s="7"/>
      <c r="C177" s="8"/>
      <c r="D177" s="9"/>
      <c r="E177" s="9"/>
      <c r="F177" s="9"/>
      <c r="G177" s="10"/>
      <c r="H177" s="11"/>
      <c r="I177" s="11"/>
      <c r="J177" s="12"/>
      <c r="K177" s="13"/>
    </row>
    <row r="178" spans="1:38" s="14" customFormat="1" ht="27.75" customHeight="1" x14ac:dyDescent="0.2">
      <c r="A178" s="6"/>
      <c r="B178" s="7"/>
      <c r="C178" s="8"/>
      <c r="D178" s="9"/>
      <c r="E178" s="9"/>
      <c r="F178" s="9"/>
      <c r="G178" s="10"/>
      <c r="H178" s="11"/>
      <c r="I178" s="174" t="s">
        <v>150</v>
      </c>
      <c r="J178" s="174"/>
      <c r="K178" s="25"/>
      <c r="L178" s="162" t="s">
        <v>151</v>
      </c>
      <c r="M178" s="162"/>
      <c r="N178" s="162"/>
      <c r="O178" s="162"/>
      <c r="P178" s="162"/>
      <c r="Q178" s="162"/>
      <c r="R178" s="162"/>
      <c r="S178" s="162"/>
      <c r="T178" s="162"/>
      <c r="U178" s="162"/>
      <c r="V178" s="162"/>
      <c r="W178" s="162"/>
      <c r="X178" s="162"/>
      <c r="Y178" s="162"/>
      <c r="Z178" s="162"/>
      <c r="AA178" s="162"/>
      <c r="AB178" s="162"/>
      <c r="AC178" s="162"/>
      <c r="AD178" s="162"/>
      <c r="AE178" s="162"/>
      <c r="AF178" s="162"/>
      <c r="AG178" s="162"/>
      <c r="AH178" s="162"/>
      <c r="AI178" s="162"/>
      <c r="AJ178" s="162"/>
      <c r="AK178" s="162"/>
      <c r="AL178" s="162"/>
    </row>
    <row r="179" spans="1:38" s="14" customFormat="1" ht="12" customHeight="1" x14ac:dyDescent="0.2">
      <c r="A179" s="6"/>
      <c r="B179" s="7"/>
      <c r="C179" s="8"/>
      <c r="D179" s="9"/>
      <c r="E179" s="9"/>
      <c r="F179" s="9"/>
      <c r="G179" s="10"/>
      <c r="H179" s="11"/>
      <c r="I179" s="174" t="s">
        <v>150</v>
      </c>
      <c r="J179" s="174"/>
      <c r="K179" s="25"/>
      <c r="L179" s="162" t="s">
        <v>152</v>
      </c>
      <c r="M179" s="162"/>
      <c r="N179" s="162"/>
      <c r="O179" s="162"/>
      <c r="P179" s="162"/>
      <c r="Q179" s="162"/>
      <c r="R179" s="162"/>
      <c r="S179" s="162"/>
      <c r="T179" s="162"/>
      <c r="U179" s="162"/>
      <c r="V179" s="162"/>
      <c r="W179" s="162"/>
      <c r="X179" s="162"/>
      <c r="Y179" s="162"/>
      <c r="Z179" s="162"/>
      <c r="AA179" s="162"/>
      <c r="AB179" s="162"/>
      <c r="AC179" s="162"/>
      <c r="AD179" s="162"/>
      <c r="AE179" s="162"/>
      <c r="AF179" s="162"/>
      <c r="AG179" s="162"/>
      <c r="AH179" s="162"/>
      <c r="AI179" s="162"/>
      <c r="AJ179" s="162"/>
      <c r="AK179" s="162"/>
      <c r="AL179" s="162"/>
    </row>
    <row r="180" spans="1:38" s="14" customFormat="1" ht="25.5" customHeight="1" x14ac:dyDescent="0.2">
      <c r="A180" s="6"/>
      <c r="B180" s="7"/>
      <c r="C180" s="8"/>
      <c r="D180" s="9"/>
      <c r="E180" s="9"/>
      <c r="F180" s="9"/>
      <c r="G180" s="10"/>
      <c r="H180" s="11"/>
      <c r="I180" s="174" t="s">
        <v>150</v>
      </c>
      <c r="J180" s="174"/>
      <c r="K180" s="25"/>
      <c r="L180" s="162" t="s">
        <v>153</v>
      </c>
      <c r="M180" s="162"/>
      <c r="N180" s="162"/>
      <c r="O180" s="162"/>
      <c r="P180" s="162"/>
      <c r="Q180" s="162"/>
      <c r="R180" s="162"/>
      <c r="S180" s="162"/>
      <c r="T180" s="162"/>
      <c r="U180" s="162"/>
      <c r="V180" s="162"/>
      <c r="W180" s="162"/>
      <c r="X180" s="162"/>
      <c r="Y180" s="162"/>
      <c r="Z180" s="162"/>
      <c r="AA180" s="162"/>
      <c r="AB180" s="162"/>
      <c r="AC180" s="162"/>
      <c r="AD180" s="162"/>
      <c r="AE180" s="162"/>
      <c r="AF180" s="162"/>
      <c r="AG180" s="162"/>
      <c r="AH180" s="162"/>
      <c r="AI180" s="162"/>
      <c r="AJ180" s="162"/>
      <c r="AK180" s="162"/>
      <c r="AL180" s="162"/>
    </row>
    <row r="181" spans="1:38" s="14" customFormat="1" ht="25.5" customHeight="1" x14ac:dyDescent="0.2">
      <c r="A181" s="6"/>
      <c r="B181" s="7"/>
      <c r="C181" s="8"/>
      <c r="D181" s="9"/>
      <c r="E181" s="9"/>
      <c r="F181" s="9"/>
      <c r="G181" s="10"/>
      <c r="H181" s="11"/>
      <c r="I181" s="174" t="s">
        <v>150</v>
      </c>
      <c r="J181" s="174"/>
      <c r="K181" s="25"/>
      <c r="L181" s="162" t="s">
        <v>154</v>
      </c>
      <c r="M181" s="162"/>
      <c r="N181" s="162"/>
      <c r="O181" s="162"/>
      <c r="P181" s="162"/>
      <c r="Q181" s="162"/>
      <c r="R181" s="162"/>
      <c r="S181" s="162"/>
      <c r="T181" s="162"/>
      <c r="U181" s="162"/>
      <c r="V181" s="162"/>
      <c r="W181" s="162"/>
      <c r="X181" s="162"/>
      <c r="Y181" s="162"/>
      <c r="Z181" s="162"/>
      <c r="AA181" s="162"/>
      <c r="AB181" s="162"/>
      <c r="AC181" s="162"/>
      <c r="AD181" s="162"/>
      <c r="AE181" s="162"/>
      <c r="AF181" s="162"/>
      <c r="AG181" s="162"/>
      <c r="AH181" s="162"/>
      <c r="AI181" s="162"/>
      <c r="AJ181" s="162"/>
      <c r="AK181" s="162"/>
      <c r="AL181" s="162"/>
    </row>
    <row r="182" spans="1:38" s="14" customFormat="1" ht="40.5" customHeight="1" x14ac:dyDescent="0.2">
      <c r="A182" s="6"/>
      <c r="B182" s="7"/>
      <c r="C182" s="8"/>
      <c r="D182" s="9"/>
      <c r="E182" s="9"/>
      <c r="F182" s="9"/>
      <c r="G182" s="10"/>
      <c r="H182" s="11"/>
      <c r="I182" s="174" t="s">
        <v>150</v>
      </c>
      <c r="J182" s="174"/>
      <c r="K182" s="25"/>
      <c r="L182" s="162" t="s">
        <v>155</v>
      </c>
      <c r="M182" s="162"/>
      <c r="N182" s="162"/>
      <c r="O182" s="162"/>
      <c r="P182" s="162"/>
      <c r="Q182" s="162"/>
      <c r="R182" s="162"/>
      <c r="S182" s="162"/>
      <c r="T182" s="162"/>
      <c r="U182" s="162"/>
      <c r="V182" s="162"/>
      <c r="W182" s="162"/>
      <c r="X182" s="162"/>
      <c r="Y182" s="162"/>
      <c r="Z182" s="162"/>
      <c r="AA182" s="162"/>
      <c r="AB182" s="162"/>
      <c r="AC182" s="162"/>
      <c r="AD182" s="162"/>
      <c r="AE182" s="162"/>
      <c r="AF182" s="162"/>
      <c r="AG182" s="162"/>
      <c r="AH182" s="162"/>
      <c r="AI182" s="162"/>
      <c r="AJ182" s="162"/>
      <c r="AK182" s="162"/>
      <c r="AL182" s="162"/>
    </row>
    <row r="183" spans="1:38" s="14" customFormat="1" ht="12.75" x14ac:dyDescent="0.2">
      <c r="A183" s="6"/>
      <c r="B183" s="7"/>
      <c r="C183" s="8"/>
      <c r="D183" s="9"/>
      <c r="E183" s="9"/>
      <c r="F183" s="9"/>
      <c r="G183" s="10"/>
      <c r="H183" s="11"/>
      <c r="I183" s="39"/>
      <c r="J183" s="39"/>
      <c r="K183" s="25"/>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c r="AL183" s="27"/>
    </row>
    <row r="184" spans="1:38" s="14" customFormat="1" ht="96" customHeight="1" x14ac:dyDescent="0.2">
      <c r="A184" s="6"/>
      <c r="B184" s="7"/>
      <c r="C184" s="8"/>
      <c r="D184" s="9"/>
      <c r="E184" s="9"/>
      <c r="F184" s="9"/>
      <c r="G184" s="10"/>
      <c r="H184" s="11"/>
      <c r="I184" s="154" t="s">
        <v>156</v>
      </c>
      <c r="J184" s="154"/>
      <c r="K184" s="154"/>
      <c r="L184" s="154"/>
      <c r="M184" s="154"/>
      <c r="N184" s="154"/>
      <c r="O184" s="154"/>
      <c r="P184" s="154"/>
      <c r="Q184" s="154"/>
      <c r="R184" s="154"/>
      <c r="S184" s="154"/>
      <c r="T184" s="154"/>
      <c r="U184" s="154"/>
      <c r="V184" s="154"/>
      <c r="W184" s="154"/>
      <c r="X184" s="154"/>
      <c r="Y184" s="154"/>
      <c r="Z184" s="154"/>
      <c r="AA184" s="154"/>
      <c r="AB184" s="154"/>
      <c r="AC184" s="154"/>
      <c r="AD184" s="154"/>
      <c r="AE184" s="154"/>
      <c r="AF184" s="154"/>
      <c r="AG184" s="154"/>
      <c r="AH184" s="154"/>
      <c r="AI184" s="154"/>
      <c r="AJ184" s="154"/>
      <c r="AK184" s="154"/>
      <c r="AL184" s="154"/>
    </row>
    <row r="185" spans="1:38" s="14" customFormat="1" ht="25.5" customHeight="1" x14ac:dyDescent="0.2">
      <c r="A185" s="6"/>
      <c r="B185" s="7"/>
      <c r="C185" s="8"/>
      <c r="D185" s="9"/>
      <c r="E185" s="9"/>
      <c r="F185" s="9"/>
      <c r="G185" s="10"/>
      <c r="H185" s="11"/>
      <c r="I185" s="154" t="s">
        <v>157</v>
      </c>
      <c r="J185" s="154"/>
      <c r="K185" s="154"/>
      <c r="L185" s="154"/>
      <c r="M185" s="154"/>
      <c r="N185" s="154"/>
      <c r="O185" s="154"/>
      <c r="P185" s="154"/>
      <c r="Q185" s="154"/>
      <c r="R185" s="154"/>
      <c r="S185" s="154"/>
      <c r="T185" s="154"/>
      <c r="U185" s="154"/>
      <c r="V185" s="154"/>
      <c r="W185" s="154"/>
      <c r="X185" s="154"/>
      <c r="Y185" s="154"/>
      <c r="Z185" s="154"/>
      <c r="AA185" s="154"/>
      <c r="AB185" s="154"/>
      <c r="AC185" s="154"/>
      <c r="AD185" s="154"/>
      <c r="AE185" s="154"/>
      <c r="AF185" s="154"/>
      <c r="AG185" s="154"/>
      <c r="AH185" s="154"/>
      <c r="AI185" s="154"/>
      <c r="AJ185" s="154"/>
      <c r="AK185" s="154"/>
      <c r="AL185" s="154"/>
    </row>
    <row r="186" spans="1:38" s="14" customFormat="1" ht="108.75" customHeight="1" x14ac:dyDescent="0.2">
      <c r="A186" s="6"/>
      <c r="B186" s="7"/>
      <c r="C186" s="8"/>
      <c r="D186" s="9"/>
      <c r="E186" s="9"/>
      <c r="F186" s="9"/>
      <c r="G186" s="10"/>
      <c r="H186" s="11"/>
      <c r="I186" s="154" t="s">
        <v>158</v>
      </c>
      <c r="J186" s="154"/>
      <c r="K186" s="154"/>
      <c r="L186" s="154"/>
      <c r="M186" s="154"/>
      <c r="N186" s="154"/>
      <c r="O186" s="154"/>
      <c r="P186" s="154"/>
      <c r="Q186" s="154"/>
      <c r="R186" s="154"/>
      <c r="S186" s="154"/>
      <c r="T186" s="154"/>
      <c r="U186" s="154"/>
      <c r="V186" s="154"/>
      <c r="W186" s="154"/>
      <c r="X186" s="154"/>
      <c r="Y186" s="154"/>
      <c r="Z186" s="154"/>
      <c r="AA186" s="154"/>
      <c r="AB186" s="154"/>
      <c r="AC186" s="154"/>
      <c r="AD186" s="154"/>
      <c r="AE186" s="154"/>
      <c r="AF186" s="154"/>
      <c r="AG186" s="154"/>
      <c r="AH186" s="154"/>
      <c r="AI186" s="154"/>
      <c r="AJ186" s="154"/>
      <c r="AK186" s="154"/>
      <c r="AL186" s="154"/>
    </row>
    <row r="187" spans="1:38" s="14" customFormat="1" ht="12.75" x14ac:dyDescent="0.2">
      <c r="A187" s="6"/>
      <c r="B187" s="7"/>
      <c r="C187" s="8"/>
      <c r="D187" s="9"/>
      <c r="E187" s="9"/>
      <c r="F187" s="9"/>
      <c r="G187" s="10"/>
      <c r="H187" s="11"/>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c r="AL187" s="40"/>
    </row>
    <row r="188" spans="1:38" s="14" customFormat="1" ht="12.75" x14ac:dyDescent="0.2">
      <c r="A188" s="6"/>
      <c r="B188" s="7"/>
      <c r="C188" s="8"/>
      <c r="D188" s="9"/>
      <c r="E188" s="9"/>
      <c r="F188" s="9"/>
      <c r="G188" s="10"/>
      <c r="H188" s="11"/>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row>
    <row r="189" spans="1:38" s="14" customFormat="1" ht="17.25" customHeight="1" x14ac:dyDescent="0.2">
      <c r="A189" s="6"/>
      <c r="B189" s="7"/>
      <c r="C189" s="8"/>
      <c r="D189" s="9"/>
      <c r="E189" s="9"/>
      <c r="F189" s="9"/>
      <c r="G189" s="10"/>
      <c r="H189" s="11"/>
      <c r="I189" s="154" t="s">
        <v>159</v>
      </c>
      <c r="J189" s="154"/>
      <c r="K189" s="154"/>
      <c r="L189" s="154"/>
      <c r="M189" s="154"/>
      <c r="N189" s="154"/>
      <c r="O189" s="154"/>
      <c r="P189" s="154"/>
      <c r="Q189" s="154"/>
      <c r="R189" s="154"/>
      <c r="S189" s="154"/>
      <c r="T189" s="154"/>
      <c r="U189" s="154"/>
      <c r="V189" s="154"/>
      <c r="W189" s="154"/>
      <c r="X189" s="154"/>
      <c r="Y189" s="154"/>
      <c r="Z189" s="154"/>
      <c r="AA189" s="154"/>
      <c r="AB189" s="154"/>
      <c r="AC189" s="154"/>
      <c r="AD189" s="154"/>
      <c r="AE189" s="154"/>
      <c r="AF189" s="154"/>
      <c r="AG189" s="154"/>
      <c r="AH189" s="154"/>
      <c r="AI189" s="154"/>
      <c r="AJ189" s="154"/>
      <c r="AK189" s="154"/>
      <c r="AL189" s="154"/>
    </row>
    <row r="190" spans="1:38" s="14" customFormat="1" ht="12.75" x14ac:dyDescent="0.2">
      <c r="A190" s="6"/>
      <c r="B190" s="7"/>
      <c r="C190" s="8"/>
      <c r="D190" s="9"/>
      <c r="E190" s="9"/>
      <c r="F190" s="9"/>
      <c r="G190" s="10"/>
      <c r="H190" s="11"/>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row>
    <row r="191" spans="1:38" s="14" customFormat="1" ht="54.75" customHeight="1" x14ac:dyDescent="0.2">
      <c r="A191" s="6"/>
      <c r="B191" s="7"/>
      <c r="C191" s="8"/>
      <c r="D191" s="9"/>
      <c r="E191" s="9"/>
      <c r="F191" s="9"/>
      <c r="G191" s="10"/>
      <c r="H191" s="11"/>
      <c r="I191" s="154" t="s">
        <v>160</v>
      </c>
      <c r="J191" s="154"/>
      <c r="K191" s="154"/>
      <c r="L191" s="154"/>
      <c r="M191" s="154"/>
      <c r="N191" s="154"/>
      <c r="O191" s="154"/>
      <c r="P191" s="154"/>
      <c r="Q191" s="154"/>
      <c r="R191" s="154"/>
      <c r="S191" s="154"/>
      <c r="T191" s="154"/>
      <c r="U191" s="154"/>
      <c r="V191" s="154"/>
      <c r="W191" s="154"/>
      <c r="X191" s="154"/>
      <c r="Y191" s="154"/>
      <c r="Z191" s="154"/>
      <c r="AA191" s="154"/>
      <c r="AB191" s="154"/>
      <c r="AC191" s="154"/>
      <c r="AD191" s="154"/>
      <c r="AE191" s="154"/>
      <c r="AF191" s="154"/>
      <c r="AG191" s="154"/>
      <c r="AH191" s="154"/>
      <c r="AI191" s="154"/>
      <c r="AJ191" s="154"/>
      <c r="AK191" s="154"/>
      <c r="AL191" s="154"/>
    </row>
    <row r="192" spans="1:38" s="14" customFormat="1" ht="96.75" customHeight="1" x14ac:dyDescent="0.2">
      <c r="A192" s="6"/>
      <c r="B192" s="7"/>
      <c r="C192" s="8"/>
      <c r="D192" s="9"/>
      <c r="E192" s="9"/>
      <c r="F192" s="9"/>
      <c r="G192" s="10"/>
      <c r="H192" s="11"/>
      <c r="I192" s="154" t="s">
        <v>161</v>
      </c>
      <c r="J192" s="154"/>
      <c r="K192" s="154"/>
      <c r="L192" s="154"/>
      <c r="M192" s="154"/>
      <c r="N192" s="154"/>
      <c r="O192" s="154"/>
      <c r="P192" s="154"/>
      <c r="Q192" s="154"/>
      <c r="R192" s="154"/>
      <c r="S192" s="154"/>
      <c r="T192" s="154"/>
      <c r="U192" s="154"/>
      <c r="V192" s="154"/>
      <c r="W192" s="154"/>
      <c r="X192" s="154"/>
      <c r="Y192" s="154"/>
      <c r="Z192" s="154"/>
      <c r="AA192" s="154"/>
      <c r="AB192" s="154"/>
      <c r="AC192" s="154"/>
      <c r="AD192" s="154"/>
      <c r="AE192" s="154"/>
      <c r="AF192" s="154"/>
      <c r="AG192" s="154"/>
      <c r="AH192" s="154"/>
      <c r="AI192" s="154"/>
      <c r="AJ192" s="154"/>
      <c r="AK192" s="154"/>
      <c r="AL192" s="154"/>
    </row>
    <row r="193" spans="1:73" s="14" customFormat="1" ht="12" customHeight="1" x14ac:dyDescent="0.2">
      <c r="A193" s="6"/>
      <c r="B193" s="7"/>
      <c r="C193" s="8"/>
      <c r="D193" s="9"/>
      <c r="E193" s="9"/>
      <c r="F193" s="9"/>
      <c r="G193" s="10"/>
      <c r="H193" s="11"/>
      <c r="I193" s="169" t="s">
        <v>19</v>
      </c>
      <c r="J193" s="169"/>
      <c r="K193" s="25"/>
      <c r="L193" s="170" t="s">
        <v>162</v>
      </c>
      <c r="M193" s="170"/>
      <c r="N193" s="170"/>
      <c r="O193" s="170"/>
      <c r="P193" s="170"/>
      <c r="Q193" s="170"/>
      <c r="R193" s="170"/>
      <c r="S193" s="170"/>
      <c r="T193" s="170"/>
      <c r="U193" s="170"/>
      <c r="V193" s="170"/>
      <c r="W193" s="170"/>
      <c r="X193" s="170"/>
      <c r="Y193" s="170"/>
      <c r="Z193" s="170"/>
      <c r="AA193" s="170"/>
      <c r="AB193" s="170"/>
      <c r="AC193" s="170"/>
      <c r="AD193" s="170"/>
      <c r="AE193" s="170"/>
      <c r="AF193" s="170"/>
      <c r="AG193" s="170"/>
      <c r="AH193" s="170"/>
      <c r="AI193" s="170"/>
      <c r="AJ193" s="170"/>
      <c r="AK193" s="170"/>
      <c r="AL193" s="170"/>
      <c r="AM193" s="171" t="s">
        <v>86</v>
      </c>
      <c r="AN193" s="171"/>
      <c r="AO193" s="171"/>
      <c r="AP193" s="171"/>
      <c r="AQ193" s="171"/>
      <c r="AR193" s="171"/>
      <c r="AS193" s="172">
        <v>200</v>
      </c>
      <c r="AT193" s="172"/>
      <c r="AU193" s="172"/>
      <c r="AV193" s="172"/>
      <c r="AW193" s="172"/>
      <c r="AX193" s="172"/>
      <c r="AY193" s="172"/>
      <c r="AZ193" s="173"/>
      <c r="BA193" s="173"/>
      <c r="BB193" s="173"/>
      <c r="BC193" s="173"/>
      <c r="BD193" s="173"/>
      <c r="BE193" s="173"/>
      <c r="BF193" s="173"/>
      <c r="BG193" s="173"/>
      <c r="BH193" s="173"/>
      <c r="BI193" s="173"/>
      <c r="BJ193" s="173"/>
      <c r="BK193" s="173"/>
      <c r="BL193" s="173"/>
      <c r="BM193" s="173"/>
      <c r="BN193" s="173"/>
      <c r="BO193" s="173"/>
      <c r="BP193" s="173"/>
      <c r="BQ193" s="173"/>
      <c r="BR193" s="173"/>
      <c r="BS193" s="173"/>
      <c r="BT193" s="173"/>
      <c r="BU193" s="173"/>
    </row>
    <row r="194" spans="1:73" s="14" customFormat="1" ht="12" customHeight="1" x14ac:dyDescent="0.2">
      <c r="A194" s="6"/>
      <c r="B194" s="7"/>
      <c r="C194" s="8"/>
      <c r="D194" s="9"/>
      <c r="E194" s="9"/>
      <c r="F194" s="9"/>
      <c r="G194" s="10"/>
      <c r="H194" s="11"/>
      <c r="I194" s="169" t="s">
        <v>21</v>
      </c>
      <c r="J194" s="169"/>
      <c r="K194" s="25"/>
      <c r="L194" s="170" t="s">
        <v>163</v>
      </c>
      <c r="M194" s="170"/>
      <c r="N194" s="170"/>
      <c r="O194" s="170"/>
      <c r="P194" s="170"/>
      <c r="Q194" s="170"/>
      <c r="R194" s="170"/>
      <c r="S194" s="170"/>
      <c r="T194" s="170"/>
      <c r="U194" s="170"/>
      <c r="V194" s="170"/>
      <c r="W194" s="170"/>
      <c r="X194" s="170"/>
      <c r="Y194" s="170"/>
      <c r="Z194" s="170"/>
      <c r="AA194" s="170"/>
      <c r="AB194" s="170"/>
      <c r="AC194" s="170"/>
      <c r="AD194" s="170"/>
      <c r="AE194" s="170"/>
      <c r="AF194" s="170"/>
      <c r="AG194" s="170"/>
      <c r="AH194" s="170"/>
      <c r="AI194" s="170"/>
      <c r="AJ194" s="170"/>
      <c r="AK194" s="170"/>
      <c r="AL194" s="170"/>
      <c r="AM194" s="171" t="s">
        <v>86</v>
      </c>
      <c r="AN194" s="171"/>
      <c r="AO194" s="171"/>
      <c r="AP194" s="171"/>
      <c r="AQ194" s="171"/>
      <c r="AR194" s="171"/>
      <c r="AS194" s="172">
        <v>100</v>
      </c>
      <c r="AT194" s="172"/>
      <c r="AU194" s="172"/>
      <c r="AV194" s="172"/>
      <c r="AW194" s="172"/>
      <c r="AX194" s="172"/>
      <c r="AY194" s="172"/>
      <c r="AZ194" s="173"/>
      <c r="BA194" s="173"/>
      <c r="BB194" s="173"/>
      <c r="BC194" s="173"/>
      <c r="BD194" s="173"/>
      <c r="BE194" s="173"/>
      <c r="BF194" s="173"/>
      <c r="BG194" s="173"/>
      <c r="BH194" s="173"/>
      <c r="BI194" s="173"/>
      <c r="BJ194" s="173"/>
      <c r="BK194" s="173"/>
      <c r="BL194" s="173"/>
      <c r="BM194" s="173"/>
      <c r="BN194" s="173"/>
      <c r="BO194" s="173"/>
      <c r="BP194" s="173"/>
      <c r="BQ194" s="173"/>
      <c r="BR194" s="173"/>
      <c r="BS194" s="173"/>
      <c r="BT194" s="173"/>
      <c r="BU194" s="173"/>
    </row>
    <row r="195" spans="1:73" s="14" customFormat="1" ht="12" customHeight="1" x14ac:dyDescent="0.2">
      <c r="A195" s="6"/>
      <c r="B195" s="7"/>
      <c r="C195" s="8"/>
      <c r="D195" s="9"/>
      <c r="E195" s="9"/>
      <c r="F195" s="9"/>
      <c r="G195" s="10"/>
      <c r="H195" s="11"/>
      <c r="I195" s="169" t="s">
        <v>21</v>
      </c>
      <c r="J195" s="169"/>
      <c r="K195" s="25"/>
      <c r="L195" s="170" t="s">
        <v>164</v>
      </c>
      <c r="M195" s="170"/>
      <c r="N195" s="170"/>
      <c r="O195" s="170"/>
      <c r="P195" s="170"/>
      <c r="Q195" s="170"/>
      <c r="R195" s="170"/>
      <c r="S195" s="170"/>
      <c r="T195" s="170"/>
      <c r="U195" s="170"/>
      <c r="V195" s="170"/>
      <c r="W195" s="170"/>
      <c r="X195" s="170"/>
      <c r="Y195" s="170"/>
      <c r="Z195" s="170"/>
      <c r="AA195" s="170"/>
      <c r="AB195" s="170"/>
      <c r="AC195" s="170"/>
      <c r="AD195" s="170"/>
      <c r="AE195" s="170"/>
      <c r="AF195" s="170"/>
      <c r="AG195" s="170"/>
      <c r="AH195" s="170"/>
      <c r="AI195" s="170"/>
      <c r="AJ195" s="170"/>
      <c r="AK195" s="170"/>
      <c r="AL195" s="170"/>
      <c r="AM195" s="171" t="s">
        <v>86</v>
      </c>
      <c r="AN195" s="171"/>
      <c r="AO195" s="171"/>
      <c r="AP195" s="171"/>
      <c r="AQ195" s="171"/>
      <c r="AR195" s="171"/>
      <c r="AS195" s="172">
        <v>30</v>
      </c>
      <c r="AT195" s="172"/>
      <c r="AU195" s="172"/>
      <c r="AV195" s="172"/>
      <c r="AW195" s="172"/>
      <c r="AX195" s="172"/>
      <c r="AY195" s="172"/>
      <c r="AZ195" s="173"/>
      <c r="BA195" s="173"/>
      <c r="BB195" s="173"/>
      <c r="BC195" s="173"/>
      <c r="BD195" s="173"/>
      <c r="BE195" s="173"/>
      <c r="BF195" s="173"/>
      <c r="BG195" s="173"/>
      <c r="BH195" s="173"/>
      <c r="BI195" s="173"/>
      <c r="BJ195" s="173"/>
      <c r="BK195" s="173"/>
      <c r="BL195" s="173"/>
      <c r="BM195" s="173"/>
      <c r="BN195" s="173"/>
      <c r="BO195" s="173"/>
      <c r="BP195" s="173"/>
      <c r="BQ195" s="173"/>
      <c r="BR195" s="173"/>
      <c r="BS195" s="173"/>
      <c r="BT195" s="173"/>
      <c r="BU195" s="173"/>
    </row>
    <row r="196" spans="1:73" s="14" customFormat="1" ht="12" customHeight="1" x14ac:dyDescent="0.2">
      <c r="A196" s="6"/>
      <c r="B196" s="7"/>
      <c r="C196" s="8"/>
      <c r="D196" s="9"/>
      <c r="E196" s="9"/>
      <c r="F196" s="9"/>
      <c r="G196" s="10"/>
      <c r="H196" s="11"/>
      <c r="I196" s="11"/>
      <c r="J196" s="12"/>
      <c r="K196" s="13"/>
    </row>
    <row r="197" spans="1:73" s="14" customFormat="1" ht="12" customHeight="1" x14ac:dyDescent="0.2">
      <c r="A197" s="6"/>
      <c r="B197" s="7"/>
      <c r="C197" s="8"/>
      <c r="D197" s="9"/>
      <c r="E197" s="9"/>
      <c r="F197" s="9"/>
      <c r="G197" s="10"/>
      <c r="H197" s="11"/>
      <c r="I197" s="11"/>
      <c r="J197" s="12"/>
      <c r="K197" s="13"/>
    </row>
    <row r="198" spans="1:73" s="14" customFormat="1" ht="108" customHeight="1" x14ac:dyDescent="0.2">
      <c r="A198" s="6"/>
      <c r="B198" s="7"/>
      <c r="C198" s="8"/>
      <c r="D198" s="153" t="s">
        <v>165</v>
      </c>
      <c r="E198" s="153"/>
      <c r="F198" s="153"/>
      <c r="G198" s="153"/>
      <c r="H198" s="153"/>
      <c r="I198" s="154" t="s">
        <v>166</v>
      </c>
      <c r="J198" s="154"/>
      <c r="K198" s="154"/>
      <c r="L198" s="154"/>
      <c r="M198" s="154"/>
      <c r="N198" s="154"/>
      <c r="O198" s="154"/>
      <c r="P198" s="154"/>
      <c r="Q198" s="154"/>
      <c r="R198" s="154"/>
      <c r="S198" s="154"/>
      <c r="T198" s="154"/>
      <c r="U198" s="154"/>
      <c r="V198" s="154"/>
      <c r="W198" s="154"/>
      <c r="X198" s="154"/>
      <c r="Y198" s="154"/>
      <c r="Z198" s="154"/>
      <c r="AA198" s="154"/>
      <c r="AB198" s="154"/>
      <c r="AC198" s="154"/>
      <c r="AD198" s="154"/>
      <c r="AE198" s="154"/>
      <c r="AF198" s="154"/>
      <c r="AG198" s="154"/>
      <c r="AH198" s="154"/>
      <c r="AI198" s="154"/>
      <c r="AJ198" s="154"/>
      <c r="AK198" s="154"/>
      <c r="AL198" s="154"/>
    </row>
    <row r="199" spans="1:73" s="14" customFormat="1" ht="107.25" customHeight="1" x14ac:dyDescent="0.2">
      <c r="A199" s="6"/>
      <c r="B199" s="7"/>
      <c r="C199" s="8"/>
      <c r="D199" s="9"/>
      <c r="E199" s="9"/>
      <c r="F199" s="9"/>
      <c r="G199" s="10"/>
      <c r="H199" s="11"/>
      <c r="I199" s="154" t="s">
        <v>167</v>
      </c>
      <c r="J199" s="154"/>
      <c r="K199" s="154"/>
      <c r="L199" s="154"/>
      <c r="M199" s="154"/>
      <c r="N199" s="154"/>
      <c r="O199" s="154"/>
      <c r="P199" s="154"/>
      <c r="Q199" s="154"/>
      <c r="R199" s="154"/>
      <c r="S199" s="154"/>
      <c r="T199" s="154"/>
      <c r="U199" s="154"/>
      <c r="V199" s="154"/>
      <c r="W199" s="154"/>
      <c r="X199" s="154"/>
      <c r="Y199" s="154"/>
      <c r="Z199" s="154"/>
      <c r="AA199" s="154"/>
      <c r="AB199" s="154"/>
      <c r="AC199" s="154"/>
      <c r="AD199" s="154"/>
      <c r="AE199" s="154"/>
      <c r="AF199" s="154"/>
      <c r="AG199" s="154"/>
      <c r="AH199" s="154"/>
      <c r="AI199" s="154"/>
      <c r="AJ199" s="154"/>
      <c r="AK199" s="154"/>
      <c r="AL199" s="154"/>
      <c r="AM199" s="155" t="s">
        <v>86</v>
      </c>
      <c r="AN199" s="155"/>
      <c r="AO199" s="155"/>
      <c r="AP199" s="155"/>
      <c r="AQ199" s="155"/>
      <c r="AR199" s="155"/>
      <c r="AS199" s="156">
        <v>300</v>
      </c>
      <c r="AT199" s="156"/>
      <c r="AU199" s="156"/>
      <c r="AV199" s="156"/>
      <c r="AW199" s="156"/>
      <c r="AX199" s="156"/>
      <c r="AY199" s="156"/>
      <c r="AZ199" s="152"/>
      <c r="BA199" s="152"/>
      <c r="BB199" s="152"/>
      <c r="BC199" s="152"/>
      <c r="BD199" s="152"/>
      <c r="BE199" s="152"/>
      <c r="BF199" s="152"/>
      <c r="BG199" s="152"/>
      <c r="BH199" s="152"/>
      <c r="BI199" s="152"/>
      <c r="BJ199" s="152"/>
      <c r="BK199" s="152"/>
      <c r="BL199" s="152"/>
      <c r="BM199" s="152"/>
      <c r="BN199" s="152"/>
      <c r="BO199" s="152"/>
      <c r="BP199" s="152"/>
      <c r="BQ199" s="152"/>
      <c r="BR199" s="152"/>
      <c r="BS199" s="152"/>
      <c r="BT199" s="152"/>
      <c r="BU199" s="152"/>
    </row>
    <row r="200" spans="1:73" s="14" customFormat="1" ht="12" customHeight="1" x14ac:dyDescent="0.2">
      <c r="A200" s="6"/>
      <c r="B200" s="7"/>
      <c r="C200" s="8"/>
      <c r="D200" s="9"/>
      <c r="E200" s="9"/>
      <c r="F200" s="9"/>
      <c r="G200" s="10"/>
      <c r="H200" s="11"/>
      <c r="I200" s="11"/>
      <c r="J200" s="12"/>
      <c r="K200" s="13"/>
    </row>
    <row r="201" spans="1:73" s="14" customFormat="1" ht="12" customHeight="1" x14ac:dyDescent="0.2">
      <c r="A201" s="6"/>
      <c r="B201" s="7"/>
      <c r="C201" s="8"/>
      <c r="D201" s="9"/>
      <c r="E201" s="9"/>
      <c r="F201" s="9"/>
      <c r="G201" s="10"/>
      <c r="H201" s="11"/>
      <c r="I201" s="11"/>
      <c r="J201" s="12"/>
      <c r="K201" s="13"/>
    </row>
    <row r="202" spans="1:73" s="14" customFormat="1" ht="56.25" customHeight="1" x14ac:dyDescent="0.2">
      <c r="A202" s="6"/>
      <c r="B202" s="7"/>
      <c r="C202" s="8"/>
      <c r="D202" s="153" t="s">
        <v>168</v>
      </c>
      <c r="E202" s="153"/>
      <c r="F202" s="153"/>
      <c r="G202" s="153"/>
      <c r="H202" s="153"/>
      <c r="I202" s="154" t="s">
        <v>169</v>
      </c>
      <c r="J202" s="154"/>
      <c r="K202" s="154"/>
      <c r="L202" s="154"/>
      <c r="M202" s="154"/>
      <c r="N202" s="154"/>
      <c r="O202" s="154"/>
      <c r="P202" s="154"/>
      <c r="Q202" s="154"/>
      <c r="R202" s="154"/>
      <c r="S202" s="154"/>
      <c r="T202" s="154"/>
      <c r="U202" s="154"/>
      <c r="V202" s="154"/>
      <c r="W202" s="154"/>
      <c r="X202" s="154"/>
      <c r="Y202" s="154"/>
      <c r="Z202" s="154"/>
      <c r="AA202" s="154"/>
      <c r="AB202" s="154"/>
      <c r="AC202" s="154"/>
      <c r="AD202" s="154"/>
      <c r="AE202" s="154"/>
      <c r="AF202" s="154"/>
      <c r="AG202" s="154"/>
      <c r="AH202" s="154"/>
      <c r="AI202" s="154"/>
      <c r="AJ202" s="154"/>
      <c r="AK202" s="154"/>
      <c r="AL202" s="154"/>
    </row>
    <row r="203" spans="1:73" s="14" customFormat="1" ht="98.25" customHeight="1" x14ac:dyDescent="0.2">
      <c r="A203" s="6"/>
      <c r="B203" s="7"/>
      <c r="C203" s="8"/>
      <c r="D203" s="9"/>
      <c r="E203" s="9"/>
      <c r="F203" s="9"/>
      <c r="G203" s="10"/>
      <c r="H203" s="11"/>
      <c r="I203" s="154" t="s">
        <v>170</v>
      </c>
      <c r="J203" s="154"/>
      <c r="K203" s="154"/>
      <c r="L203" s="154"/>
      <c r="M203" s="154"/>
      <c r="N203" s="154"/>
      <c r="O203" s="154"/>
      <c r="P203" s="154"/>
      <c r="Q203" s="154"/>
      <c r="R203" s="154"/>
      <c r="S203" s="154"/>
      <c r="T203" s="154"/>
      <c r="U203" s="154"/>
      <c r="V203" s="154"/>
      <c r="W203" s="154"/>
      <c r="X203" s="154"/>
      <c r="Y203" s="154"/>
      <c r="Z203" s="154"/>
      <c r="AA203" s="154"/>
      <c r="AB203" s="154"/>
      <c r="AC203" s="154"/>
      <c r="AD203" s="154"/>
      <c r="AE203" s="154"/>
      <c r="AF203" s="154"/>
      <c r="AG203" s="154"/>
      <c r="AH203" s="154"/>
      <c r="AI203" s="154"/>
      <c r="AJ203" s="154"/>
      <c r="AK203" s="154"/>
      <c r="AL203" s="154"/>
      <c r="AM203" s="155" t="s">
        <v>86</v>
      </c>
      <c r="AN203" s="155"/>
      <c r="AO203" s="155"/>
      <c r="AP203" s="155"/>
      <c r="AQ203" s="155"/>
      <c r="AR203" s="155"/>
      <c r="AS203" s="156">
        <v>30</v>
      </c>
      <c r="AT203" s="156"/>
      <c r="AU203" s="156"/>
      <c r="AV203" s="156"/>
      <c r="AW203" s="156"/>
      <c r="AX203" s="156"/>
      <c r="AY203" s="156"/>
      <c r="AZ203" s="152"/>
      <c r="BA203" s="152"/>
      <c r="BB203" s="152"/>
      <c r="BC203" s="152"/>
      <c r="BD203" s="152"/>
      <c r="BE203" s="152"/>
      <c r="BF203" s="152"/>
      <c r="BG203" s="152"/>
      <c r="BH203" s="152"/>
      <c r="BI203" s="152"/>
      <c r="BJ203" s="152"/>
      <c r="BK203" s="152"/>
      <c r="BL203" s="152"/>
      <c r="BM203" s="152"/>
      <c r="BN203" s="152"/>
      <c r="BO203" s="152"/>
      <c r="BP203" s="152"/>
      <c r="BQ203" s="152"/>
      <c r="BR203" s="152"/>
      <c r="BS203" s="152"/>
      <c r="BT203" s="152"/>
      <c r="BU203" s="152"/>
    </row>
    <row r="204" spans="1:73" s="14" customFormat="1" ht="12" customHeight="1" x14ac:dyDescent="0.2">
      <c r="A204" s="6"/>
      <c r="B204" s="7"/>
      <c r="C204" s="8"/>
      <c r="D204" s="9"/>
      <c r="E204" s="9"/>
      <c r="F204" s="9"/>
      <c r="G204" s="10"/>
      <c r="H204" s="11"/>
      <c r="I204" s="11"/>
      <c r="J204" s="12"/>
      <c r="K204" s="13"/>
    </row>
    <row r="205" spans="1:73" s="14" customFormat="1" ht="12" customHeight="1" x14ac:dyDescent="0.2">
      <c r="A205" s="6"/>
      <c r="B205" s="7"/>
      <c r="C205" s="8"/>
      <c r="D205" s="9"/>
      <c r="E205" s="9"/>
      <c r="F205" s="9"/>
      <c r="G205" s="10"/>
      <c r="H205" s="11"/>
      <c r="I205" s="11"/>
      <c r="J205" s="12"/>
      <c r="K205" s="13"/>
    </row>
    <row r="206" spans="1:73" s="14" customFormat="1" ht="190.5" customHeight="1" x14ac:dyDescent="0.2">
      <c r="A206" s="6"/>
      <c r="B206" s="7"/>
      <c r="C206" s="8"/>
      <c r="D206" s="153" t="s">
        <v>171</v>
      </c>
      <c r="E206" s="153"/>
      <c r="F206" s="153"/>
      <c r="G206" s="153"/>
      <c r="H206" s="153"/>
      <c r="I206" s="154" t="s">
        <v>172</v>
      </c>
      <c r="J206" s="154"/>
      <c r="K206" s="154"/>
      <c r="L206" s="154"/>
      <c r="M206" s="154"/>
      <c r="N206" s="154"/>
      <c r="O206" s="154"/>
      <c r="P206" s="154"/>
      <c r="Q206" s="154"/>
      <c r="R206" s="154"/>
      <c r="S206" s="154"/>
      <c r="T206" s="154"/>
      <c r="U206" s="154"/>
      <c r="V206" s="154"/>
      <c r="W206" s="154"/>
      <c r="X206" s="154"/>
      <c r="Y206" s="154"/>
      <c r="Z206" s="154"/>
      <c r="AA206" s="154"/>
      <c r="AB206" s="154"/>
      <c r="AC206" s="154"/>
      <c r="AD206" s="154"/>
      <c r="AE206" s="154"/>
      <c r="AF206" s="154"/>
      <c r="AG206" s="154"/>
      <c r="AH206" s="154"/>
      <c r="AI206" s="154"/>
      <c r="AJ206" s="154"/>
      <c r="AK206" s="154"/>
      <c r="AL206" s="154"/>
      <c r="AM206" s="155" t="s">
        <v>86</v>
      </c>
      <c r="AN206" s="155"/>
      <c r="AO206" s="155"/>
      <c r="AP206" s="155"/>
      <c r="AQ206" s="155"/>
      <c r="AR206" s="155"/>
      <c r="AS206" s="156">
        <v>350</v>
      </c>
      <c r="AT206" s="156"/>
      <c r="AU206" s="156"/>
      <c r="AV206" s="156"/>
      <c r="AW206" s="156"/>
      <c r="AX206" s="156"/>
      <c r="AY206" s="156"/>
      <c r="AZ206" s="152"/>
      <c r="BA206" s="152"/>
      <c r="BB206" s="152"/>
      <c r="BC206" s="152"/>
      <c r="BD206" s="152"/>
      <c r="BE206" s="152"/>
      <c r="BF206" s="152"/>
      <c r="BG206" s="152"/>
      <c r="BH206" s="152"/>
      <c r="BI206" s="152"/>
      <c r="BJ206" s="152"/>
      <c r="BK206" s="152"/>
      <c r="BL206" s="152"/>
      <c r="BM206" s="152"/>
      <c r="BN206" s="152"/>
      <c r="BO206" s="152"/>
      <c r="BP206" s="152"/>
      <c r="BQ206" s="152"/>
      <c r="BR206" s="152"/>
      <c r="BS206" s="152"/>
      <c r="BT206" s="152"/>
      <c r="BU206" s="152"/>
    </row>
    <row r="207" spans="1:73" s="14" customFormat="1" ht="12" customHeight="1" x14ac:dyDescent="0.2">
      <c r="A207" s="6"/>
      <c r="B207" s="7"/>
      <c r="C207" s="8"/>
      <c r="D207" s="9"/>
      <c r="E207" s="9"/>
      <c r="F207" s="9"/>
      <c r="G207" s="10"/>
      <c r="H207" s="11"/>
      <c r="I207" s="11"/>
      <c r="J207" s="12"/>
      <c r="K207" s="13"/>
    </row>
    <row r="208" spans="1:73" s="14" customFormat="1" ht="12" customHeight="1" x14ac:dyDescent="0.2">
      <c r="A208" s="6"/>
      <c r="B208" s="7"/>
      <c r="C208" s="8"/>
      <c r="D208" s="160" t="s">
        <v>173</v>
      </c>
      <c r="E208" s="160"/>
      <c r="F208" s="160"/>
      <c r="G208" s="160"/>
      <c r="H208" s="160"/>
      <c r="I208" s="160"/>
      <c r="J208" s="160"/>
      <c r="K208" s="160"/>
      <c r="L208" s="160"/>
      <c r="M208" s="160"/>
      <c r="N208" s="160"/>
      <c r="O208" s="160"/>
      <c r="P208" s="160"/>
      <c r="Q208" s="160"/>
      <c r="R208" s="160"/>
      <c r="S208" s="160"/>
      <c r="T208" s="160"/>
      <c r="U208" s="160"/>
      <c r="V208" s="160"/>
      <c r="W208" s="160"/>
      <c r="X208" s="160"/>
      <c r="Y208" s="160"/>
      <c r="Z208" s="160"/>
      <c r="AA208" s="160"/>
      <c r="AB208" s="160"/>
      <c r="AC208" s="160"/>
      <c r="AD208" s="160"/>
      <c r="AE208" s="160"/>
      <c r="AF208" s="160"/>
      <c r="AG208" s="160"/>
      <c r="AH208" s="160"/>
      <c r="AI208" s="160"/>
      <c r="AJ208" s="160"/>
      <c r="AK208" s="160"/>
      <c r="AL208" s="160"/>
      <c r="AM208" s="160"/>
      <c r="AN208" s="160"/>
      <c r="AO208" s="160"/>
      <c r="AP208" s="160"/>
      <c r="AQ208" s="160"/>
      <c r="AR208" s="160"/>
      <c r="AS208" s="160"/>
      <c r="AT208" s="160"/>
      <c r="AU208" s="160"/>
      <c r="AV208" s="160"/>
      <c r="AW208" s="160"/>
      <c r="AX208" s="160"/>
      <c r="AY208" s="160"/>
      <c r="AZ208" s="160"/>
      <c r="BA208" s="160"/>
      <c r="BB208" s="160"/>
      <c r="BC208" s="160"/>
      <c r="BD208" s="160"/>
      <c r="BE208" s="160"/>
      <c r="BF208" s="160"/>
      <c r="BG208" s="160"/>
      <c r="BH208" s="160"/>
      <c r="BI208" s="160"/>
      <c r="BJ208" s="159">
        <f>BJ206+BJ203+BJ199+BJ195+BJ194+BJ193</f>
        <v>0</v>
      </c>
      <c r="BK208" s="159"/>
      <c r="BL208" s="159"/>
      <c r="BM208" s="159"/>
      <c r="BN208" s="159"/>
      <c r="BO208" s="159"/>
      <c r="BP208" s="159"/>
      <c r="BQ208" s="159"/>
      <c r="BR208" s="159"/>
      <c r="BS208" s="159"/>
      <c r="BT208" s="159"/>
      <c r="BU208" s="159"/>
    </row>
    <row r="209" spans="1:73" s="14" customFormat="1" ht="12" customHeight="1" x14ac:dyDescent="0.2">
      <c r="A209" s="6"/>
      <c r="B209" s="7"/>
      <c r="C209" s="8"/>
      <c r="D209" s="9"/>
      <c r="E209" s="9"/>
      <c r="F209" s="9"/>
      <c r="G209" s="10"/>
      <c r="H209" s="11"/>
      <c r="I209" s="11"/>
      <c r="J209" s="12"/>
      <c r="K209" s="13"/>
    </row>
    <row r="210" spans="1:73" s="14" customFormat="1" ht="12" customHeight="1" x14ac:dyDescent="0.2">
      <c r="A210" s="6"/>
      <c r="B210" s="7"/>
      <c r="C210" s="8"/>
      <c r="D210" s="9"/>
      <c r="E210" s="9"/>
      <c r="F210" s="9"/>
      <c r="G210" s="10"/>
      <c r="H210" s="11"/>
      <c r="I210" s="11"/>
      <c r="J210" s="12"/>
      <c r="K210" s="13"/>
    </row>
    <row r="211" spans="1:73" s="14" customFormat="1" ht="12" customHeight="1" x14ac:dyDescent="0.2">
      <c r="A211" s="6"/>
      <c r="B211" s="7"/>
      <c r="C211" s="8"/>
      <c r="D211" s="160" t="s">
        <v>174</v>
      </c>
      <c r="E211" s="160"/>
      <c r="F211" s="160"/>
      <c r="G211" s="160"/>
      <c r="H211" s="160"/>
      <c r="I211" s="160"/>
      <c r="J211" s="160"/>
      <c r="K211" s="160"/>
      <c r="L211" s="160"/>
      <c r="M211" s="160"/>
      <c r="N211" s="160"/>
      <c r="O211" s="160"/>
      <c r="P211" s="160"/>
      <c r="Q211" s="160"/>
      <c r="R211" s="160"/>
      <c r="S211" s="160"/>
      <c r="T211" s="160"/>
      <c r="U211" s="160"/>
      <c r="V211" s="160"/>
      <c r="W211" s="160"/>
      <c r="X211" s="160"/>
      <c r="Y211" s="160"/>
      <c r="Z211" s="160"/>
      <c r="AA211" s="160"/>
      <c r="AB211" s="160"/>
      <c r="AC211" s="160"/>
      <c r="AD211" s="160"/>
      <c r="AE211" s="160"/>
      <c r="AF211" s="160"/>
      <c r="AG211" s="160"/>
      <c r="AH211" s="160"/>
      <c r="AI211" s="160"/>
      <c r="AJ211" s="160"/>
      <c r="AK211" s="160"/>
      <c r="AL211" s="160"/>
    </row>
    <row r="212" spans="1:73" s="14" customFormat="1" ht="12" customHeight="1" x14ac:dyDescent="0.2">
      <c r="A212" s="6"/>
      <c r="B212" s="7"/>
      <c r="C212" s="8"/>
      <c r="D212" s="9"/>
      <c r="E212" s="9"/>
      <c r="F212" s="9"/>
      <c r="G212" s="10"/>
      <c r="H212" s="11"/>
      <c r="I212" s="11"/>
      <c r="J212" s="12"/>
      <c r="K212" s="13"/>
    </row>
    <row r="213" spans="1:73" s="14" customFormat="1" ht="129.75" customHeight="1" x14ac:dyDescent="0.2">
      <c r="A213" s="6"/>
      <c r="B213" s="7"/>
      <c r="C213" s="8"/>
      <c r="D213" s="153" t="s">
        <v>175</v>
      </c>
      <c r="E213" s="153"/>
      <c r="F213" s="153"/>
      <c r="G213" s="153"/>
      <c r="H213" s="153"/>
      <c r="I213" s="154" t="s">
        <v>176</v>
      </c>
      <c r="J213" s="154"/>
      <c r="K213" s="154"/>
      <c r="L213" s="154"/>
      <c r="M213" s="154"/>
      <c r="N213" s="154"/>
      <c r="O213" s="154"/>
      <c r="P213" s="154"/>
      <c r="Q213" s="154"/>
      <c r="R213" s="154"/>
      <c r="S213" s="154"/>
      <c r="T213" s="154"/>
      <c r="U213" s="154"/>
      <c r="V213" s="154"/>
      <c r="W213" s="154"/>
      <c r="X213" s="154"/>
      <c r="Y213" s="154"/>
      <c r="Z213" s="154"/>
      <c r="AA213" s="154"/>
      <c r="AB213" s="154"/>
      <c r="AC213" s="154"/>
      <c r="AD213" s="154"/>
      <c r="AE213" s="154"/>
      <c r="AF213" s="154"/>
      <c r="AG213" s="154"/>
      <c r="AH213" s="154"/>
      <c r="AI213" s="154"/>
      <c r="AJ213" s="154"/>
      <c r="AK213" s="154"/>
      <c r="AL213" s="154"/>
      <c r="AM213" s="155" t="s">
        <v>86</v>
      </c>
      <c r="AN213" s="155"/>
      <c r="AO213" s="155"/>
      <c r="AP213" s="155"/>
      <c r="AQ213" s="155"/>
      <c r="AR213" s="155"/>
      <c r="AS213" s="156">
        <v>8</v>
      </c>
      <c r="AT213" s="156"/>
      <c r="AU213" s="156"/>
      <c r="AV213" s="156"/>
      <c r="AW213" s="156"/>
      <c r="AX213" s="156"/>
      <c r="AY213" s="156"/>
      <c r="AZ213" s="152"/>
      <c r="BA213" s="152"/>
      <c r="BB213" s="152"/>
      <c r="BC213" s="152"/>
      <c r="BD213" s="152"/>
      <c r="BE213" s="152"/>
      <c r="BF213" s="152"/>
      <c r="BG213" s="152"/>
      <c r="BH213" s="152"/>
      <c r="BI213" s="152"/>
      <c r="BJ213" s="152"/>
      <c r="BK213" s="152"/>
      <c r="BL213" s="152"/>
      <c r="BM213" s="152"/>
      <c r="BN213" s="152"/>
      <c r="BO213" s="152"/>
      <c r="BP213" s="152"/>
      <c r="BQ213" s="152"/>
      <c r="BR213" s="152"/>
      <c r="BS213" s="152"/>
      <c r="BT213" s="152"/>
      <c r="BU213" s="152"/>
    </row>
    <row r="214" spans="1:73" s="14" customFormat="1" ht="12" customHeight="1" x14ac:dyDescent="0.2">
      <c r="A214" s="6"/>
      <c r="B214" s="7"/>
      <c r="C214" s="8"/>
      <c r="D214" s="9"/>
      <c r="E214" s="9"/>
      <c r="F214" s="9"/>
      <c r="G214" s="10"/>
      <c r="H214" s="11"/>
      <c r="I214" s="11"/>
      <c r="J214" s="12"/>
      <c r="K214" s="13"/>
    </row>
    <row r="215" spans="1:73" s="14" customFormat="1" ht="12" customHeight="1" x14ac:dyDescent="0.2">
      <c r="A215" s="6"/>
      <c r="B215" s="7"/>
      <c r="C215" s="8"/>
      <c r="D215" s="9"/>
      <c r="E215" s="9"/>
      <c r="F215" s="9"/>
      <c r="G215" s="10"/>
      <c r="H215" s="11"/>
      <c r="I215" s="11"/>
      <c r="J215" s="12"/>
      <c r="K215" s="13"/>
    </row>
    <row r="216" spans="1:73" s="14" customFormat="1" ht="51.75" customHeight="1" x14ac:dyDescent="0.2">
      <c r="A216" s="6"/>
      <c r="B216" s="7"/>
      <c r="C216" s="8"/>
      <c r="D216" s="153" t="s">
        <v>177</v>
      </c>
      <c r="E216" s="153"/>
      <c r="F216" s="153"/>
      <c r="G216" s="153"/>
      <c r="H216" s="153"/>
      <c r="I216" s="154" t="s">
        <v>178</v>
      </c>
      <c r="J216" s="154"/>
      <c r="K216" s="154"/>
      <c r="L216" s="154"/>
      <c r="M216" s="154"/>
      <c r="N216" s="154"/>
      <c r="O216" s="154"/>
      <c r="P216" s="154"/>
      <c r="Q216" s="154"/>
      <c r="R216" s="154"/>
      <c r="S216" s="154"/>
      <c r="T216" s="154"/>
      <c r="U216" s="154"/>
      <c r="V216" s="154"/>
      <c r="W216" s="154"/>
      <c r="X216" s="154"/>
      <c r="Y216" s="154"/>
      <c r="Z216" s="154"/>
      <c r="AA216" s="154"/>
      <c r="AB216" s="154"/>
      <c r="AC216" s="154"/>
      <c r="AD216" s="154"/>
      <c r="AE216" s="154"/>
      <c r="AF216" s="154"/>
      <c r="AG216" s="154"/>
      <c r="AH216" s="154"/>
      <c r="AI216" s="154"/>
      <c r="AJ216" s="154"/>
      <c r="AK216" s="154"/>
      <c r="AL216" s="154"/>
    </row>
    <row r="217" spans="1:73" s="14" customFormat="1" ht="12" customHeight="1" x14ac:dyDescent="0.2">
      <c r="A217" s="6"/>
      <c r="B217" s="7"/>
      <c r="C217" s="8"/>
      <c r="D217" s="9"/>
      <c r="E217" s="9"/>
      <c r="F217" s="9"/>
      <c r="G217" s="10"/>
      <c r="H217" s="11"/>
      <c r="I217" s="11"/>
      <c r="J217" s="12"/>
      <c r="K217" s="13"/>
    </row>
    <row r="218" spans="1:73" s="14" customFormat="1" ht="12" customHeight="1" x14ac:dyDescent="0.2">
      <c r="A218" s="6"/>
      <c r="B218" s="7"/>
      <c r="C218" s="8"/>
      <c r="D218" s="9"/>
      <c r="E218" s="9"/>
      <c r="F218" s="9"/>
      <c r="G218" s="10"/>
      <c r="H218" s="11"/>
      <c r="I218" s="11"/>
      <c r="J218" s="12"/>
      <c r="K218" s="13"/>
    </row>
    <row r="219" spans="1:73" s="14" customFormat="1" ht="121.5" customHeight="1" x14ac:dyDescent="0.2">
      <c r="A219" s="6"/>
      <c r="B219" s="7"/>
      <c r="C219" s="8"/>
      <c r="D219" s="153"/>
      <c r="E219" s="153"/>
      <c r="F219" s="153"/>
      <c r="G219" s="153"/>
      <c r="H219" s="153"/>
      <c r="I219" s="154" t="s">
        <v>179</v>
      </c>
      <c r="J219" s="154"/>
      <c r="K219" s="154"/>
      <c r="L219" s="154"/>
      <c r="M219" s="154"/>
      <c r="N219" s="154"/>
      <c r="O219" s="154"/>
      <c r="P219" s="154"/>
      <c r="Q219" s="154"/>
      <c r="R219" s="154"/>
      <c r="S219" s="154"/>
      <c r="T219" s="154"/>
      <c r="U219" s="154"/>
      <c r="V219" s="154"/>
      <c r="W219" s="154"/>
      <c r="X219" s="154"/>
      <c r="Y219" s="154"/>
      <c r="Z219" s="154"/>
      <c r="AA219" s="154"/>
      <c r="AB219" s="154"/>
      <c r="AC219" s="154"/>
      <c r="AD219" s="154"/>
      <c r="AE219" s="154"/>
      <c r="AF219" s="154"/>
      <c r="AG219" s="154"/>
      <c r="AH219" s="154"/>
      <c r="AI219" s="154"/>
      <c r="AJ219" s="154"/>
      <c r="AK219" s="154"/>
      <c r="AL219" s="154"/>
      <c r="AM219" s="155" t="s">
        <v>86</v>
      </c>
      <c r="AN219" s="155"/>
      <c r="AO219" s="155"/>
      <c r="AP219" s="155"/>
      <c r="AQ219" s="155"/>
      <c r="AR219" s="155"/>
      <c r="AS219" s="156">
        <v>10</v>
      </c>
      <c r="AT219" s="156"/>
      <c r="AU219" s="156"/>
      <c r="AV219" s="156"/>
      <c r="AW219" s="156"/>
      <c r="AX219" s="156"/>
      <c r="AY219" s="156"/>
      <c r="AZ219" s="152"/>
      <c r="BA219" s="152"/>
      <c r="BB219" s="152"/>
      <c r="BC219" s="152"/>
      <c r="BD219" s="152"/>
      <c r="BE219" s="152"/>
      <c r="BF219" s="152"/>
      <c r="BG219" s="152"/>
      <c r="BH219" s="152"/>
      <c r="BI219" s="152"/>
      <c r="BJ219" s="152"/>
      <c r="BK219" s="152"/>
      <c r="BL219" s="152"/>
      <c r="BM219" s="152"/>
      <c r="BN219" s="152"/>
      <c r="BO219" s="152"/>
      <c r="BP219" s="152"/>
      <c r="BQ219" s="152"/>
      <c r="BR219" s="152"/>
      <c r="BS219" s="152"/>
      <c r="BT219" s="152"/>
      <c r="BU219" s="152"/>
    </row>
    <row r="220" spans="1:73" s="14" customFormat="1" ht="12" customHeight="1" x14ac:dyDescent="0.2">
      <c r="A220" s="6"/>
      <c r="B220" s="7"/>
      <c r="C220" s="8"/>
      <c r="D220" s="41"/>
      <c r="E220" s="41"/>
      <c r="F220" s="41"/>
      <c r="G220" s="41"/>
      <c r="H220" s="41"/>
      <c r="I220" s="40"/>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c r="AG220" s="40"/>
      <c r="AH220" s="40"/>
      <c r="AI220" s="40"/>
      <c r="AJ220" s="40"/>
      <c r="AK220" s="40"/>
      <c r="AL220" s="40"/>
      <c r="AM220" s="28"/>
      <c r="AN220" s="28"/>
      <c r="AO220" s="28"/>
      <c r="AP220" s="28"/>
      <c r="AQ220" s="28"/>
      <c r="AR220" s="28"/>
      <c r="AS220" s="29"/>
      <c r="AT220" s="29"/>
      <c r="AU220" s="29"/>
      <c r="AV220" s="29"/>
      <c r="AW220" s="29"/>
      <c r="AX220" s="29"/>
      <c r="AY220" s="29"/>
      <c r="AZ220" s="30"/>
      <c r="BA220" s="30"/>
      <c r="BB220" s="30"/>
      <c r="BC220" s="30"/>
      <c r="BD220" s="30"/>
      <c r="BE220" s="30"/>
      <c r="BF220" s="30"/>
      <c r="BG220" s="30"/>
      <c r="BH220" s="30"/>
      <c r="BI220" s="30"/>
      <c r="BJ220" s="30"/>
      <c r="BK220" s="30"/>
      <c r="BL220" s="30"/>
      <c r="BM220" s="30"/>
      <c r="BN220" s="30"/>
      <c r="BO220" s="30"/>
      <c r="BP220" s="30"/>
      <c r="BQ220" s="30"/>
      <c r="BR220" s="30"/>
      <c r="BS220" s="30"/>
      <c r="BT220" s="30"/>
      <c r="BU220" s="30"/>
    </row>
    <row r="221" spans="1:73" s="14" customFormat="1" ht="12" customHeight="1" x14ac:dyDescent="0.2">
      <c r="A221" s="6"/>
      <c r="B221" s="7"/>
      <c r="C221" s="8"/>
      <c r="D221" s="41"/>
      <c r="E221" s="41"/>
      <c r="F221" s="41"/>
      <c r="G221" s="41"/>
      <c r="H221" s="41"/>
      <c r="I221" s="40"/>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c r="AH221" s="40"/>
      <c r="AI221" s="40"/>
      <c r="AJ221" s="40"/>
      <c r="AK221" s="40"/>
      <c r="AL221" s="40"/>
      <c r="AM221" s="28"/>
      <c r="AN221" s="28"/>
      <c r="AO221" s="28"/>
      <c r="AP221" s="28"/>
      <c r="AQ221" s="28"/>
      <c r="AR221" s="28"/>
      <c r="AS221" s="29"/>
      <c r="AT221" s="29"/>
      <c r="AU221" s="29"/>
      <c r="AV221" s="29"/>
      <c r="AW221" s="29"/>
      <c r="AX221" s="29"/>
      <c r="AY221" s="29"/>
      <c r="AZ221" s="30"/>
      <c r="BA221" s="30"/>
      <c r="BB221" s="30"/>
      <c r="BC221" s="30"/>
      <c r="BD221" s="30"/>
      <c r="BE221" s="30"/>
      <c r="BF221" s="30"/>
      <c r="BG221" s="30"/>
      <c r="BH221" s="30"/>
      <c r="BI221" s="30"/>
      <c r="BJ221" s="30"/>
      <c r="BK221" s="30"/>
      <c r="BL221" s="30"/>
      <c r="BM221" s="30"/>
      <c r="BN221" s="30"/>
      <c r="BO221" s="30"/>
      <c r="BP221" s="30"/>
      <c r="BQ221" s="30"/>
      <c r="BR221" s="30"/>
      <c r="BS221" s="30"/>
      <c r="BT221" s="30"/>
      <c r="BU221" s="30"/>
    </row>
    <row r="222" spans="1:73" s="14" customFormat="1" ht="12" customHeight="1" x14ac:dyDescent="0.2">
      <c r="A222" s="6"/>
      <c r="B222" s="7"/>
      <c r="C222" s="8"/>
      <c r="D222" s="41"/>
      <c r="E222" s="41"/>
      <c r="F222" s="41"/>
      <c r="G222" s="41"/>
      <c r="H222" s="41"/>
      <c r="I222" s="40"/>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c r="AH222" s="40"/>
      <c r="AI222" s="40"/>
      <c r="AJ222" s="40"/>
      <c r="AK222" s="40"/>
      <c r="AL222" s="40"/>
      <c r="AM222" s="28"/>
      <c r="AN222" s="28"/>
      <c r="AO222" s="28"/>
      <c r="AP222" s="28"/>
      <c r="AQ222" s="28"/>
      <c r="AR222" s="28"/>
      <c r="AS222" s="29"/>
      <c r="AT222" s="29"/>
      <c r="AU222" s="29"/>
      <c r="AV222" s="29"/>
      <c r="AW222" s="29"/>
      <c r="AX222" s="29"/>
      <c r="AY222" s="29"/>
      <c r="AZ222" s="30"/>
      <c r="BA222" s="30"/>
      <c r="BB222" s="30"/>
      <c r="BC222" s="30"/>
      <c r="BD222" s="30"/>
      <c r="BE222" s="30"/>
      <c r="BF222" s="30"/>
      <c r="BG222" s="30"/>
      <c r="BH222" s="30"/>
      <c r="BI222" s="30"/>
      <c r="BJ222" s="30"/>
      <c r="BK222" s="30"/>
      <c r="BL222" s="30"/>
      <c r="BM222" s="30"/>
      <c r="BN222" s="30"/>
      <c r="BO222" s="30"/>
      <c r="BP222" s="30"/>
      <c r="BQ222" s="30"/>
      <c r="BR222" s="30"/>
      <c r="BS222" s="30"/>
      <c r="BT222" s="30"/>
      <c r="BU222" s="30"/>
    </row>
    <row r="223" spans="1:73" s="14" customFormat="1" ht="12" customHeight="1" x14ac:dyDescent="0.2">
      <c r="A223" s="6"/>
      <c r="B223" s="7"/>
      <c r="C223" s="8"/>
      <c r="D223" s="9"/>
      <c r="E223" s="9"/>
      <c r="F223" s="9"/>
      <c r="G223" s="10"/>
      <c r="H223" s="11"/>
      <c r="I223" s="11"/>
      <c r="J223" s="12"/>
      <c r="K223" s="13"/>
    </row>
    <row r="224" spans="1:73" s="14" customFormat="1" ht="50.25" customHeight="1" x14ac:dyDescent="0.2">
      <c r="A224" s="6"/>
      <c r="B224" s="7"/>
      <c r="C224" s="8"/>
      <c r="D224" s="153" t="s">
        <v>180</v>
      </c>
      <c r="E224" s="153"/>
      <c r="F224" s="153"/>
      <c r="G224" s="153"/>
      <c r="H224" s="153"/>
      <c r="I224" s="154" t="s">
        <v>181</v>
      </c>
      <c r="J224" s="154"/>
      <c r="K224" s="154"/>
      <c r="L224" s="154"/>
      <c r="M224" s="154"/>
      <c r="N224" s="154"/>
      <c r="O224" s="154"/>
      <c r="P224" s="154"/>
      <c r="Q224" s="154"/>
      <c r="R224" s="154"/>
      <c r="S224" s="154"/>
      <c r="T224" s="154"/>
      <c r="U224" s="154"/>
      <c r="V224" s="154"/>
      <c r="W224" s="154"/>
      <c r="X224" s="154"/>
      <c r="Y224" s="154"/>
      <c r="Z224" s="154"/>
      <c r="AA224" s="154"/>
      <c r="AB224" s="154"/>
      <c r="AC224" s="154"/>
      <c r="AD224" s="154"/>
      <c r="AE224" s="154"/>
      <c r="AF224" s="154"/>
      <c r="AG224" s="154"/>
      <c r="AH224" s="154"/>
      <c r="AI224" s="154"/>
      <c r="AJ224" s="154"/>
      <c r="AK224" s="154"/>
      <c r="AL224" s="154"/>
      <c r="AM224" s="155" t="s">
        <v>115</v>
      </c>
      <c r="AN224" s="155"/>
      <c r="AO224" s="155"/>
      <c r="AP224" s="155"/>
      <c r="AQ224" s="155"/>
      <c r="AR224" s="155"/>
      <c r="AS224" s="156">
        <v>1.5</v>
      </c>
      <c r="AT224" s="156"/>
      <c r="AU224" s="156"/>
      <c r="AV224" s="156"/>
      <c r="AW224" s="156"/>
      <c r="AX224" s="156"/>
      <c r="AY224" s="156"/>
      <c r="AZ224" s="152"/>
      <c r="BA224" s="152"/>
      <c r="BB224" s="152"/>
      <c r="BC224" s="152"/>
      <c r="BD224" s="152"/>
      <c r="BE224" s="152"/>
      <c r="BF224" s="152"/>
      <c r="BG224" s="152"/>
      <c r="BH224" s="152"/>
      <c r="BI224" s="152"/>
      <c r="BJ224" s="152"/>
      <c r="BK224" s="152"/>
      <c r="BL224" s="152"/>
      <c r="BM224" s="152"/>
      <c r="BN224" s="152"/>
      <c r="BO224" s="152"/>
      <c r="BP224" s="152"/>
      <c r="BQ224" s="152"/>
      <c r="BR224" s="152"/>
      <c r="BS224" s="152"/>
      <c r="BT224" s="152"/>
      <c r="BU224" s="152"/>
    </row>
    <row r="225" spans="1:73" s="14" customFormat="1" ht="12" customHeight="1" x14ac:dyDescent="0.2">
      <c r="A225" s="6"/>
      <c r="B225" s="7"/>
      <c r="C225" s="8"/>
      <c r="D225" s="9"/>
      <c r="E225" s="9"/>
      <c r="F225" s="9"/>
      <c r="G225" s="10"/>
      <c r="H225" s="11"/>
      <c r="I225" s="11"/>
      <c r="J225" s="12"/>
      <c r="K225" s="13"/>
    </row>
    <row r="226" spans="1:73" s="14" customFormat="1" ht="12" customHeight="1" x14ac:dyDescent="0.2">
      <c r="A226" s="6"/>
      <c r="B226" s="7"/>
      <c r="C226" s="8"/>
      <c r="D226" s="160" t="s">
        <v>182</v>
      </c>
      <c r="E226" s="160"/>
      <c r="F226" s="160"/>
      <c r="G226" s="160"/>
      <c r="H226" s="160"/>
      <c r="I226" s="160"/>
      <c r="J226" s="160"/>
      <c r="K226" s="160"/>
      <c r="L226" s="160"/>
      <c r="M226" s="160"/>
      <c r="N226" s="160"/>
      <c r="O226" s="160"/>
      <c r="P226" s="160"/>
      <c r="Q226" s="160"/>
      <c r="R226" s="160"/>
      <c r="S226" s="160"/>
      <c r="T226" s="160"/>
      <c r="U226" s="160"/>
      <c r="V226" s="160"/>
      <c r="W226" s="160"/>
      <c r="X226" s="160"/>
      <c r="Y226" s="160"/>
      <c r="Z226" s="160"/>
      <c r="AA226" s="160"/>
      <c r="AB226" s="160"/>
      <c r="AC226" s="160"/>
      <c r="AD226" s="160"/>
      <c r="AE226" s="160"/>
      <c r="AF226" s="160"/>
      <c r="AG226" s="160"/>
      <c r="AH226" s="160"/>
      <c r="AI226" s="160"/>
      <c r="AJ226" s="160"/>
      <c r="AK226" s="160"/>
      <c r="AL226" s="160"/>
      <c r="AM226" s="160"/>
      <c r="AN226" s="160"/>
      <c r="AO226" s="160"/>
      <c r="AP226" s="160"/>
      <c r="AQ226" s="160"/>
      <c r="AR226" s="160"/>
      <c r="AS226" s="160"/>
      <c r="AT226" s="160"/>
      <c r="AU226" s="160"/>
      <c r="AV226" s="160"/>
      <c r="AW226" s="160"/>
      <c r="AX226" s="160"/>
      <c r="AY226" s="160"/>
      <c r="AZ226" s="160"/>
      <c r="BA226" s="160"/>
      <c r="BB226" s="160"/>
      <c r="BC226" s="160"/>
      <c r="BD226" s="160"/>
      <c r="BE226" s="160"/>
      <c r="BF226" s="160"/>
      <c r="BG226" s="160"/>
      <c r="BH226" s="160"/>
      <c r="BI226" s="160"/>
      <c r="BJ226" s="159">
        <f>BJ224+BJ219+BJ213</f>
        <v>0</v>
      </c>
      <c r="BK226" s="159"/>
      <c r="BL226" s="159"/>
      <c r="BM226" s="159"/>
      <c r="BN226" s="159"/>
      <c r="BO226" s="159"/>
      <c r="BP226" s="159"/>
      <c r="BQ226" s="159"/>
      <c r="BR226" s="159"/>
      <c r="BS226" s="159"/>
      <c r="BT226" s="159"/>
      <c r="BU226" s="159"/>
    </row>
    <row r="227" spans="1:73" s="14" customFormat="1" ht="12" customHeight="1" x14ac:dyDescent="0.2">
      <c r="A227" s="6"/>
      <c r="B227" s="7"/>
      <c r="C227" s="8"/>
      <c r="D227" s="9"/>
      <c r="E227" s="9"/>
      <c r="F227" s="9"/>
      <c r="G227" s="10"/>
      <c r="H227" s="11"/>
      <c r="I227" s="11"/>
      <c r="J227" s="12"/>
      <c r="K227" s="13"/>
    </row>
    <row r="228" spans="1:73" s="14" customFormat="1" ht="12" customHeight="1" x14ac:dyDescent="0.2">
      <c r="A228" s="6"/>
      <c r="B228" s="7"/>
      <c r="C228" s="8"/>
      <c r="D228" s="9"/>
      <c r="E228" s="9"/>
      <c r="F228" s="9"/>
      <c r="G228" s="10"/>
      <c r="H228" s="11"/>
      <c r="I228" s="11"/>
      <c r="J228" s="12"/>
      <c r="K228" s="13"/>
    </row>
    <row r="229" spans="1:73" s="14" customFormat="1" ht="12" customHeight="1" x14ac:dyDescent="0.2">
      <c r="A229" s="6"/>
      <c r="B229" s="7"/>
      <c r="C229" s="8"/>
      <c r="D229" s="9"/>
      <c r="E229" s="9"/>
      <c r="F229" s="9"/>
      <c r="G229" s="10"/>
      <c r="H229" s="11"/>
      <c r="I229" s="11"/>
      <c r="J229" s="12"/>
      <c r="K229" s="13"/>
    </row>
    <row r="230" spans="1:73" s="14" customFormat="1" ht="12" customHeight="1" x14ac:dyDescent="0.2">
      <c r="A230" s="6"/>
      <c r="B230" s="7"/>
      <c r="C230" s="8"/>
      <c r="D230" s="160" t="s">
        <v>183</v>
      </c>
      <c r="E230" s="160"/>
      <c r="F230" s="160"/>
      <c r="G230" s="160"/>
      <c r="H230" s="160"/>
      <c r="I230" s="160"/>
      <c r="J230" s="160"/>
      <c r="K230" s="160"/>
      <c r="L230" s="160"/>
      <c r="M230" s="160"/>
      <c r="N230" s="160"/>
      <c r="O230" s="160"/>
      <c r="P230" s="160"/>
      <c r="Q230" s="160"/>
      <c r="R230" s="160"/>
      <c r="S230" s="160"/>
      <c r="T230" s="160"/>
      <c r="U230" s="160"/>
      <c r="V230" s="160"/>
      <c r="W230" s="160"/>
      <c r="X230" s="160"/>
      <c r="Y230" s="160"/>
      <c r="Z230" s="160"/>
      <c r="AA230" s="160"/>
      <c r="AB230" s="160"/>
      <c r="AC230" s="160"/>
      <c r="AD230" s="160"/>
      <c r="AE230" s="160"/>
      <c r="AF230" s="160"/>
      <c r="AG230" s="160"/>
      <c r="AH230" s="160"/>
      <c r="AI230" s="160"/>
      <c r="AJ230" s="160"/>
      <c r="AK230" s="160"/>
      <c r="AL230" s="160"/>
    </row>
    <row r="231" spans="1:73" s="14" customFormat="1" ht="12" customHeight="1" x14ac:dyDescent="0.2">
      <c r="A231" s="6"/>
      <c r="B231" s="7"/>
      <c r="C231" s="8"/>
      <c r="D231" s="9"/>
      <c r="E231" s="9"/>
      <c r="F231" s="9"/>
      <c r="G231" s="10"/>
      <c r="H231" s="11"/>
      <c r="I231" s="11"/>
      <c r="J231" s="12"/>
      <c r="K231" s="13"/>
    </row>
    <row r="232" spans="1:73" s="14" customFormat="1" ht="54" customHeight="1" x14ac:dyDescent="0.2">
      <c r="A232" s="6"/>
      <c r="B232" s="7"/>
      <c r="C232" s="8"/>
      <c r="D232" s="153"/>
      <c r="E232" s="153"/>
      <c r="F232" s="153"/>
      <c r="G232" s="153"/>
      <c r="H232" s="153"/>
      <c r="I232" s="154" t="s">
        <v>184</v>
      </c>
      <c r="J232" s="154"/>
      <c r="K232" s="154"/>
      <c r="L232" s="154"/>
      <c r="M232" s="154"/>
      <c r="N232" s="154"/>
      <c r="O232" s="154"/>
      <c r="P232" s="154"/>
      <c r="Q232" s="154"/>
      <c r="R232" s="154"/>
      <c r="S232" s="154"/>
      <c r="T232" s="154"/>
      <c r="U232" s="154"/>
      <c r="V232" s="154"/>
      <c r="W232" s="154"/>
      <c r="X232" s="154"/>
      <c r="Y232" s="154"/>
      <c r="Z232" s="154"/>
      <c r="AA232" s="154"/>
      <c r="AB232" s="154"/>
      <c r="AC232" s="154"/>
      <c r="AD232" s="154"/>
      <c r="AE232" s="154"/>
      <c r="AF232" s="154"/>
      <c r="AG232" s="154"/>
      <c r="AH232" s="154"/>
      <c r="AI232" s="154"/>
      <c r="AJ232" s="154"/>
      <c r="AK232" s="154"/>
      <c r="AL232" s="154"/>
      <c r="AM232" s="155"/>
      <c r="AN232" s="155"/>
      <c r="AO232" s="155"/>
      <c r="AP232" s="155"/>
      <c r="AQ232" s="155"/>
      <c r="AR232" s="155"/>
      <c r="AS232" s="156"/>
      <c r="AT232" s="156"/>
      <c r="AU232" s="156"/>
      <c r="AV232" s="156"/>
      <c r="AW232" s="156"/>
      <c r="AX232" s="156"/>
      <c r="AY232" s="156"/>
      <c r="AZ232" s="152"/>
      <c r="BA232" s="152"/>
      <c r="BB232" s="152"/>
      <c r="BC232" s="152"/>
      <c r="BD232" s="152"/>
      <c r="BE232" s="152"/>
      <c r="BF232" s="152"/>
      <c r="BG232" s="152"/>
      <c r="BH232" s="152"/>
      <c r="BI232" s="152"/>
      <c r="BJ232" s="152"/>
      <c r="BK232" s="152"/>
      <c r="BL232" s="152"/>
      <c r="BM232" s="152"/>
      <c r="BN232" s="152"/>
      <c r="BO232" s="152"/>
      <c r="BP232" s="152"/>
      <c r="BQ232" s="152"/>
      <c r="BR232" s="152"/>
      <c r="BS232" s="152"/>
      <c r="BT232" s="152"/>
      <c r="BU232" s="152"/>
    </row>
    <row r="233" spans="1:73" s="14" customFormat="1" ht="12" customHeight="1" x14ac:dyDescent="0.2">
      <c r="A233" s="6"/>
      <c r="B233" s="7"/>
      <c r="C233" s="8"/>
      <c r="D233" s="9"/>
      <c r="E233" s="9"/>
      <c r="F233" s="9"/>
      <c r="G233" s="10"/>
      <c r="H233" s="11"/>
      <c r="I233" s="11"/>
      <c r="J233" s="12"/>
      <c r="K233" s="13"/>
    </row>
    <row r="234" spans="1:73" s="14" customFormat="1" ht="118.5" customHeight="1" x14ac:dyDescent="0.2">
      <c r="A234" s="6"/>
      <c r="B234" s="7"/>
      <c r="C234" s="8"/>
      <c r="D234" s="153" t="s">
        <v>185</v>
      </c>
      <c r="E234" s="153"/>
      <c r="F234" s="153"/>
      <c r="G234" s="153"/>
      <c r="H234" s="153"/>
      <c r="I234" s="154" t="s">
        <v>186</v>
      </c>
      <c r="J234" s="154"/>
      <c r="K234" s="154"/>
      <c r="L234" s="154"/>
      <c r="M234" s="154"/>
      <c r="N234" s="154"/>
      <c r="O234" s="154"/>
      <c r="P234" s="154"/>
      <c r="Q234" s="154"/>
      <c r="R234" s="154"/>
      <c r="S234" s="154"/>
      <c r="T234" s="154"/>
      <c r="U234" s="154"/>
      <c r="V234" s="154"/>
      <c r="W234" s="154"/>
      <c r="X234" s="154"/>
      <c r="Y234" s="154"/>
      <c r="Z234" s="154"/>
      <c r="AA234" s="154"/>
      <c r="AB234" s="154"/>
      <c r="AC234" s="154"/>
      <c r="AD234" s="154"/>
      <c r="AE234" s="154"/>
      <c r="AF234" s="154"/>
      <c r="AG234" s="154"/>
      <c r="AH234" s="154"/>
      <c r="AI234" s="154"/>
      <c r="AJ234" s="154"/>
      <c r="AK234" s="154"/>
      <c r="AL234" s="154"/>
      <c r="AM234" s="155"/>
      <c r="AN234" s="155"/>
      <c r="AO234" s="155"/>
      <c r="AP234" s="155"/>
      <c r="AQ234" s="155"/>
      <c r="AR234" s="155"/>
      <c r="AS234" s="156"/>
      <c r="AT234" s="156"/>
      <c r="AU234" s="156"/>
      <c r="AV234" s="156"/>
      <c r="AW234" s="156"/>
      <c r="AX234" s="156"/>
      <c r="AY234" s="156"/>
      <c r="AZ234" s="152"/>
      <c r="BA234" s="152"/>
      <c r="BB234" s="152"/>
      <c r="BC234" s="152"/>
      <c r="BD234" s="152"/>
      <c r="BE234" s="152"/>
      <c r="BF234" s="152"/>
      <c r="BG234" s="152"/>
      <c r="BH234" s="152"/>
      <c r="BI234" s="152"/>
      <c r="BJ234" s="152"/>
      <c r="BK234" s="152"/>
      <c r="BL234" s="152"/>
      <c r="BM234" s="152"/>
      <c r="BN234" s="152"/>
      <c r="BO234" s="152"/>
      <c r="BP234" s="152"/>
      <c r="BQ234" s="152"/>
      <c r="BR234" s="152"/>
      <c r="BS234" s="152"/>
      <c r="BT234" s="152"/>
      <c r="BU234" s="152"/>
    </row>
    <row r="235" spans="1:73" s="14" customFormat="1" ht="12.75" x14ac:dyDescent="0.2">
      <c r="A235" s="6"/>
      <c r="B235" s="7"/>
      <c r="C235" s="8"/>
      <c r="D235" s="41"/>
      <c r="E235" s="41"/>
      <c r="F235" s="41"/>
      <c r="G235" s="41"/>
      <c r="H235" s="41"/>
      <c r="I235" s="40"/>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c r="AH235" s="40"/>
      <c r="AI235" s="40"/>
      <c r="AJ235" s="40"/>
      <c r="AK235" s="40"/>
      <c r="AL235" s="40"/>
      <c r="AM235" s="28"/>
      <c r="AN235" s="28"/>
      <c r="AO235" s="28"/>
      <c r="AP235" s="28"/>
      <c r="AQ235" s="28"/>
      <c r="AR235" s="28"/>
      <c r="AS235" s="29"/>
      <c r="AT235" s="29"/>
      <c r="AU235" s="29"/>
      <c r="AV235" s="29"/>
      <c r="AW235" s="29"/>
      <c r="AX235" s="29"/>
      <c r="AY235" s="29"/>
      <c r="AZ235" s="30"/>
      <c r="BA235" s="30"/>
      <c r="BB235" s="30"/>
      <c r="BC235" s="30"/>
      <c r="BD235" s="30"/>
      <c r="BE235" s="30"/>
      <c r="BF235" s="30"/>
      <c r="BG235" s="30"/>
      <c r="BH235" s="30"/>
      <c r="BI235" s="30"/>
      <c r="BJ235" s="30"/>
      <c r="BK235" s="30"/>
      <c r="BL235" s="30"/>
      <c r="BM235" s="30"/>
      <c r="BN235" s="30"/>
      <c r="BO235" s="30"/>
      <c r="BP235" s="30"/>
      <c r="BQ235" s="30"/>
      <c r="BR235" s="30"/>
      <c r="BS235" s="30"/>
      <c r="BT235" s="30"/>
      <c r="BU235" s="30"/>
    </row>
    <row r="236" spans="1:73" s="14" customFormat="1" ht="12.75" x14ac:dyDescent="0.2">
      <c r="A236" s="6"/>
      <c r="B236" s="7"/>
      <c r="C236" s="8"/>
      <c r="D236" s="41"/>
      <c r="E236" s="41"/>
      <c r="F236" s="41"/>
      <c r="G236" s="41"/>
      <c r="H236" s="41"/>
      <c r="I236" s="40"/>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c r="AG236" s="40"/>
      <c r="AH236" s="40"/>
      <c r="AI236" s="40"/>
      <c r="AJ236" s="40"/>
      <c r="AK236" s="40"/>
      <c r="AL236" s="40"/>
      <c r="AM236" s="28"/>
      <c r="AN236" s="28"/>
      <c r="AO236" s="28"/>
      <c r="AP236" s="28"/>
      <c r="AQ236" s="28"/>
      <c r="AR236" s="28"/>
      <c r="AS236" s="29"/>
      <c r="AT236" s="29"/>
      <c r="AU236" s="29"/>
      <c r="AV236" s="29"/>
      <c r="AW236" s="29"/>
      <c r="AX236" s="29"/>
      <c r="AY236" s="29"/>
      <c r="AZ236" s="30"/>
      <c r="BA236" s="30"/>
      <c r="BB236" s="30"/>
      <c r="BC236" s="30"/>
      <c r="BD236" s="30"/>
      <c r="BE236" s="30"/>
      <c r="BF236" s="30"/>
      <c r="BG236" s="30"/>
      <c r="BH236" s="30"/>
      <c r="BI236" s="30"/>
      <c r="BJ236" s="30"/>
      <c r="BK236" s="30"/>
      <c r="BL236" s="30"/>
      <c r="BM236" s="30"/>
      <c r="BN236" s="30"/>
      <c r="BO236" s="30"/>
      <c r="BP236" s="30"/>
      <c r="BQ236" s="30"/>
      <c r="BR236" s="30"/>
      <c r="BS236" s="30"/>
      <c r="BT236" s="30"/>
      <c r="BU236" s="30"/>
    </row>
    <row r="237" spans="1:73" s="14" customFormat="1" ht="130.5" customHeight="1" x14ac:dyDescent="0.2">
      <c r="A237" s="6"/>
      <c r="B237" s="7"/>
      <c r="C237" s="8"/>
      <c r="D237" s="9"/>
      <c r="E237" s="9"/>
      <c r="F237" s="9"/>
      <c r="G237" s="10"/>
      <c r="H237" s="11"/>
      <c r="I237" s="154" t="s">
        <v>187</v>
      </c>
      <c r="J237" s="154"/>
      <c r="K237" s="154"/>
      <c r="L237" s="154"/>
      <c r="M237" s="154"/>
      <c r="N237" s="154"/>
      <c r="O237" s="154"/>
      <c r="P237" s="154"/>
      <c r="Q237" s="154"/>
      <c r="R237" s="154"/>
      <c r="S237" s="154"/>
      <c r="T237" s="154"/>
      <c r="U237" s="154"/>
      <c r="V237" s="154"/>
      <c r="W237" s="154"/>
      <c r="X237" s="154"/>
      <c r="Y237" s="154"/>
      <c r="Z237" s="154"/>
      <c r="AA237" s="154"/>
      <c r="AB237" s="154"/>
      <c r="AC237" s="154"/>
      <c r="AD237" s="154"/>
      <c r="AE237" s="154"/>
      <c r="AF237" s="154"/>
      <c r="AG237" s="154"/>
      <c r="AH237" s="154"/>
      <c r="AI237" s="154"/>
      <c r="AJ237" s="154"/>
      <c r="AK237" s="154"/>
      <c r="AL237" s="154"/>
      <c r="AM237" s="155" t="s">
        <v>86</v>
      </c>
      <c r="AN237" s="155"/>
      <c r="AO237" s="155"/>
      <c r="AP237" s="155"/>
      <c r="AQ237" s="155"/>
      <c r="AR237" s="155"/>
      <c r="AS237" s="156">
        <v>180</v>
      </c>
      <c r="AT237" s="156"/>
      <c r="AU237" s="156"/>
      <c r="AV237" s="156"/>
      <c r="AW237" s="156"/>
      <c r="AX237" s="156"/>
      <c r="AY237" s="156"/>
      <c r="AZ237" s="152"/>
      <c r="BA237" s="152"/>
      <c r="BB237" s="152"/>
      <c r="BC237" s="152"/>
      <c r="BD237" s="152"/>
      <c r="BE237" s="152"/>
      <c r="BF237" s="152"/>
      <c r="BG237" s="152"/>
      <c r="BH237" s="152"/>
      <c r="BI237" s="152"/>
      <c r="BJ237" s="152"/>
      <c r="BK237" s="152"/>
      <c r="BL237" s="152"/>
      <c r="BM237" s="152"/>
      <c r="BN237" s="152"/>
      <c r="BO237" s="152"/>
      <c r="BP237" s="152"/>
      <c r="BQ237" s="152"/>
      <c r="BR237" s="152"/>
      <c r="BS237" s="152"/>
      <c r="BT237" s="152"/>
      <c r="BU237" s="152"/>
    </row>
    <row r="238" spans="1:73" s="14" customFormat="1" ht="9" customHeight="1" x14ac:dyDescent="0.2">
      <c r="A238" s="6"/>
      <c r="B238" s="7"/>
      <c r="C238" s="8"/>
      <c r="D238" s="9"/>
      <c r="E238" s="9"/>
      <c r="F238" s="9"/>
      <c r="G238" s="10"/>
      <c r="H238" s="11"/>
      <c r="I238" s="11"/>
      <c r="J238" s="12"/>
      <c r="K238" s="13"/>
    </row>
    <row r="239" spans="1:73" s="14" customFormat="1" ht="12" hidden="1" customHeight="1" x14ac:dyDescent="0.2">
      <c r="A239" s="6"/>
      <c r="B239" s="7"/>
      <c r="C239" s="8"/>
      <c r="D239" s="9"/>
      <c r="E239" s="9"/>
      <c r="F239" s="9"/>
      <c r="G239" s="10"/>
      <c r="H239" s="11"/>
      <c r="I239" s="11"/>
      <c r="J239" s="12"/>
      <c r="K239" s="13"/>
    </row>
    <row r="240" spans="1:73" s="14" customFormat="1" ht="112.5" customHeight="1" x14ac:dyDescent="0.2">
      <c r="A240" s="6"/>
      <c r="B240" s="7"/>
      <c r="C240" s="8"/>
      <c r="D240" s="153" t="s">
        <v>188</v>
      </c>
      <c r="E240" s="153"/>
      <c r="F240" s="153"/>
      <c r="G240" s="153"/>
      <c r="H240" s="153"/>
      <c r="I240" s="154" t="s">
        <v>189</v>
      </c>
      <c r="J240" s="154"/>
      <c r="K240" s="154"/>
      <c r="L240" s="154"/>
      <c r="M240" s="154"/>
      <c r="N240" s="154"/>
      <c r="O240" s="154"/>
      <c r="P240" s="154"/>
      <c r="Q240" s="154"/>
      <c r="R240" s="154"/>
      <c r="S240" s="154"/>
      <c r="T240" s="154"/>
      <c r="U240" s="154"/>
      <c r="V240" s="154"/>
      <c r="W240" s="154"/>
      <c r="X240" s="154"/>
      <c r="Y240" s="154"/>
      <c r="Z240" s="154"/>
      <c r="AA240" s="154"/>
      <c r="AB240" s="154"/>
      <c r="AC240" s="154"/>
      <c r="AD240" s="154"/>
      <c r="AE240" s="154"/>
      <c r="AF240" s="154"/>
      <c r="AG240" s="154"/>
      <c r="AH240" s="154"/>
      <c r="AI240" s="154"/>
      <c r="AJ240" s="154"/>
      <c r="AK240" s="154"/>
      <c r="AL240" s="154"/>
      <c r="AM240" s="155" t="s">
        <v>86</v>
      </c>
      <c r="AN240" s="155"/>
      <c r="AO240" s="155"/>
      <c r="AP240" s="155"/>
      <c r="AQ240" s="155"/>
      <c r="AR240" s="155"/>
      <c r="AS240" s="156">
        <v>255</v>
      </c>
      <c r="AT240" s="156"/>
      <c r="AU240" s="156"/>
      <c r="AV240" s="156"/>
      <c r="AW240" s="156"/>
      <c r="AX240" s="156"/>
      <c r="AY240" s="156"/>
      <c r="AZ240" s="152"/>
      <c r="BA240" s="152"/>
      <c r="BB240" s="152"/>
      <c r="BC240" s="152"/>
      <c r="BD240" s="152"/>
      <c r="BE240" s="152"/>
      <c r="BF240" s="152"/>
      <c r="BG240" s="152"/>
      <c r="BH240" s="152"/>
      <c r="BI240" s="152"/>
      <c r="BJ240" s="152"/>
      <c r="BK240" s="152"/>
      <c r="BL240" s="152"/>
      <c r="BM240" s="152"/>
      <c r="BN240" s="152"/>
      <c r="BO240" s="152"/>
      <c r="BP240" s="152"/>
      <c r="BQ240" s="152"/>
      <c r="BR240" s="152"/>
      <c r="BS240" s="152"/>
      <c r="BT240" s="152"/>
      <c r="BU240" s="152"/>
    </row>
    <row r="241" spans="1:73" s="14" customFormat="1" ht="12" customHeight="1" x14ac:dyDescent="0.2">
      <c r="A241" s="6"/>
      <c r="B241" s="7"/>
      <c r="C241" s="8"/>
      <c r="D241" s="9"/>
      <c r="E241" s="9"/>
      <c r="F241" s="9"/>
      <c r="G241" s="10"/>
      <c r="H241" s="11"/>
      <c r="I241" s="11"/>
      <c r="J241" s="12"/>
      <c r="K241" s="13"/>
    </row>
    <row r="242" spans="1:73" s="14" customFormat="1" ht="12" customHeight="1" x14ac:dyDescent="0.2">
      <c r="A242" s="6"/>
      <c r="B242" s="7"/>
      <c r="C242" s="8"/>
      <c r="D242" s="160" t="s">
        <v>190</v>
      </c>
      <c r="E242" s="160"/>
      <c r="F242" s="160"/>
      <c r="G242" s="160"/>
      <c r="H242" s="160"/>
      <c r="I242" s="160"/>
      <c r="J242" s="160"/>
      <c r="K242" s="160"/>
      <c r="L242" s="160"/>
      <c r="M242" s="160"/>
      <c r="N242" s="160"/>
      <c r="O242" s="160"/>
      <c r="P242" s="160"/>
      <c r="Q242" s="160"/>
      <c r="R242" s="160"/>
      <c r="S242" s="160"/>
      <c r="T242" s="160"/>
      <c r="U242" s="160"/>
      <c r="V242" s="160"/>
      <c r="W242" s="160"/>
      <c r="X242" s="160"/>
      <c r="Y242" s="160"/>
      <c r="Z242" s="160"/>
      <c r="AA242" s="160"/>
      <c r="AB242" s="160"/>
      <c r="AC242" s="160"/>
      <c r="AD242" s="160"/>
      <c r="AE242" s="160"/>
      <c r="AF242" s="160"/>
      <c r="AG242" s="160"/>
      <c r="AH242" s="160"/>
      <c r="AI242" s="160"/>
      <c r="AJ242" s="160"/>
      <c r="AK242" s="160"/>
      <c r="AL242" s="160"/>
      <c r="AM242" s="160"/>
      <c r="AN242" s="160"/>
      <c r="AO242" s="160"/>
      <c r="AP242" s="160"/>
      <c r="AQ242" s="160"/>
      <c r="AR242" s="160"/>
      <c r="AS242" s="160"/>
      <c r="AT242" s="160"/>
      <c r="AU242" s="160"/>
      <c r="AV242" s="160"/>
      <c r="AW242" s="160"/>
      <c r="AX242" s="160"/>
      <c r="AY242" s="160"/>
      <c r="AZ242" s="160"/>
      <c r="BA242" s="160"/>
      <c r="BB242" s="160"/>
      <c r="BC242" s="160"/>
      <c r="BD242" s="160"/>
      <c r="BE242" s="160"/>
      <c r="BF242" s="160"/>
      <c r="BG242" s="160"/>
      <c r="BH242" s="160"/>
      <c r="BI242" s="160"/>
      <c r="BJ242" s="159">
        <f>BJ240+BJ237</f>
        <v>0</v>
      </c>
      <c r="BK242" s="159"/>
      <c r="BL242" s="159"/>
      <c r="BM242" s="159"/>
      <c r="BN242" s="159"/>
      <c r="BO242" s="159"/>
      <c r="BP242" s="159"/>
      <c r="BQ242" s="159"/>
      <c r="BR242" s="159"/>
      <c r="BS242" s="159"/>
      <c r="BT242" s="159"/>
      <c r="BU242" s="159"/>
    </row>
    <row r="243" spans="1:73" s="14" customFormat="1" ht="12" customHeight="1" x14ac:dyDescent="0.2">
      <c r="A243" s="6"/>
      <c r="B243" s="7"/>
      <c r="C243" s="8"/>
      <c r="D243" s="9"/>
      <c r="E243" s="9"/>
      <c r="F243" s="9"/>
      <c r="G243" s="10"/>
      <c r="H243" s="11"/>
      <c r="I243" s="11"/>
      <c r="J243" s="12"/>
      <c r="K243" s="13"/>
    </row>
    <row r="244" spans="1:73" s="14" customFormat="1" ht="12" customHeight="1" x14ac:dyDescent="0.2">
      <c r="A244" s="6"/>
      <c r="B244" s="7"/>
      <c r="C244" s="8"/>
      <c r="D244" s="9"/>
      <c r="E244" s="9"/>
      <c r="F244" s="9"/>
      <c r="G244" s="10"/>
      <c r="H244" s="11"/>
      <c r="I244" s="11"/>
      <c r="J244" s="12"/>
      <c r="K244" s="13"/>
    </row>
    <row r="245" spans="1:73" s="14" customFormat="1" ht="12" customHeight="1" x14ac:dyDescent="0.2">
      <c r="A245" s="6"/>
      <c r="B245" s="7"/>
      <c r="C245" s="8"/>
      <c r="D245" s="9"/>
      <c r="E245" s="9"/>
      <c r="F245" s="9"/>
      <c r="G245" s="10"/>
      <c r="H245" s="11"/>
      <c r="I245" s="11"/>
      <c r="J245" s="12"/>
      <c r="K245" s="13"/>
    </row>
    <row r="246" spans="1:73" s="14" customFormat="1" ht="12" customHeight="1" x14ac:dyDescent="0.2">
      <c r="A246" s="6"/>
      <c r="B246" s="7"/>
      <c r="C246" s="8"/>
      <c r="D246" s="160" t="s">
        <v>191</v>
      </c>
      <c r="E246" s="160"/>
      <c r="F246" s="160"/>
      <c r="G246" s="160"/>
      <c r="H246" s="160"/>
      <c r="I246" s="160"/>
      <c r="J246" s="160"/>
      <c r="K246" s="160"/>
      <c r="L246" s="160"/>
      <c r="M246" s="160"/>
      <c r="N246" s="160"/>
      <c r="O246" s="160"/>
      <c r="P246" s="160"/>
      <c r="Q246" s="160"/>
      <c r="R246" s="160"/>
      <c r="S246" s="160"/>
      <c r="T246" s="160"/>
      <c r="U246" s="160"/>
      <c r="V246" s="160"/>
      <c r="W246" s="160"/>
      <c r="X246" s="160"/>
      <c r="Y246" s="160"/>
      <c r="Z246" s="160"/>
      <c r="AA246" s="160"/>
      <c r="AB246" s="160"/>
      <c r="AC246" s="160"/>
      <c r="AD246" s="160"/>
      <c r="AE246" s="160"/>
      <c r="AF246" s="160"/>
      <c r="AG246" s="160"/>
      <c r="AH246" s="160"/>
      <c r="AI246" s="160"/>
      <c r="AJ246" s="160"/>
      <c r="AK246" s="160"/>
      <c r="AL246" s="160"/>
    </row>
    <row r="247" spans="1:73" s="14" customFormat="1" ht="12" customHeight="1" x14ac:dyDescent="0.2">
      <c r="A247" s="6"/>
      <c r="B247" s="7"/>
      <c r="C247" s="8"/>
      <c r="D247" s="9"/>
      <c r="E247" s="9"/>
      <c r="F247" s="9"/>
      <c r="G247" s="10"/>
      <c r="H247" s="11"/>
      <c r="I247" s="11"/>
      <c r="J247" s="12"/>
      <c r="K247" s="13"/>
    </row>
    <row r="248" spans="1:73" s="14" customFormat="1" ht="210.75" customHeight="1" x14ac:dyDescent="0.2">
      <c r="A248" s="6"/>
      <c r="B248" s="7"/>
      <c r="C248" s="8"/>
      <c r="D248" s="153" t="s">
        <v>192</v>
      </c>
      <c r="E248" s="153"/>
      <c r="F248" s="153"/>
      <c r="G248" s="153"/>
      <c r="H248" s="153"/>
      <c r="I248" s="154" t="s">
        <v>193</v>
      </c>
      <c r="J248" s="154"/>
      <c r="K248" s="154"/>
      <c r="L248" s="154"/>
      <c r="M248" s="154"/>
      <c r="N248" s="154"/>
      <c r="O248" s="154"/>
      <c r="P248" s="154"/>
      <c r="Q248" s="154"/>
      <c r="R248" s="154"/>
      <c r="S248" s="154"/>
      <c r="T248" s="154"/>
      <c r="U248" s="154"/>
      <c r="V248" s="154"/>
      <c r="W248" s="154"/>
      <c r="X248" s="154"/>
      <c r="Y248" s="154"/>
      <c r="Z248" s="154"/>
      <c r="AA248" s="154"/>
      <c r="AB248" s="154"/>
      <c r="AC248" s="154"/>
      <c r="AD248" s="154"/>
      <c r="AE248" s="154"/>
      <c r="AF248" s="154"/>
      <c r="AG248" s="154"/>
      <c r="AH248" s="154"/>
      <c r="AI248" s="154"/>
      <c r="AJ248" s="154"/>
      <c r="AK248" s="154"/>
      <c r="AL248" s="154"/>
      <c r="AM248" s="155"/>
      <c r="AN248" s="155"/>
      <c r="AO248" s="155"/>
      <c r="AP248" s="155"/>
      <c r="AQ248" s="155"/>
      <c r="AR248" s="155"/>
      <c r="AS248" s="156"/>
      <c r="AT248" s="156"/>
      <c r="AU248" s="156"/>
      <c r="AV248" s="156"/>
      <c r="AW248" s="156"/>
      <c r="AX248" s="156"/>
      <c r="AY248" s="156"/>
      <c r="AZ248" s="152"/>
      <c r="BA248" s="152"/>
      <c r="BB248" s="152"/>
      <c r="BC248" s="152"/>
      <c r="BD248" s="152"/>
      <c r="BE248" s="152"/>
      <c r="BF248" s="152"/>
      <c r="BG248" s="152"/>
      <c r="BH248" s="152"/>
      <c r="BI248" s="152"/>
      <c r="BJ248" s="152"/>
      <c r="BK248" s="152"/>
      <c r="BL248" s="152"/>
      <c r="BM248" s="152"/>
      <c r="BN248" s="152"/>
      <c r="BO248" s="152"/>
      <c r="BP248" s="152"/>
      <c r="BQ248" s="152"/>
      <c r="BR248" s="152"/>
      <c r="BS248" s="152"/>
      <c r="BT248" s="152"/>
      <c r="BU248" s="152"/>
    </row>
    <row r="249" spans="1:73" s="14" customFormat="1" ht="12" customHeight="1" x14ac:dyDescent="0.2">
      <c r="A249" s="6"/>
      <c r="B249" s="7"/>
      <c r="C249" s="8"/>
      <c r="D249" s="9"/>
      <c r="E249" s="9"/>
      <c r="F249" s="9"/>
      <c r="G249" s="10"/>
      <c r="H249" s="11"/>
      <c r="I249" s="164" t="s">
        <v>19</v>
      </c>
      <c r="J249" s="164"/>
      <c r="K249" s="54"/>
      <c r="L249" s="165" t="s">
        <v>194</v>
      </c>
      <c r="M249" s="165"/>
      <c r="N249" s="165"/>
      <c r="O249" s="165"/>
      <c r="P249" s="165"/>
      <c r="Q249" s="165"/>
      <c r="R249" s="165"/>
      <c r="S249" s="165"/>
      <c r="T249" s="165"/>
      <c r="U249" s="165"/>
      <c r="V249" s="165"/>
      <c r="W249" s="165"/>
      <c r="X249" s="165"/>
      <c r="Y249" s="165"/>
      <c r="Z249" s="165"/>
      <c r="AA249" s="165"/>
      <c r="AB249" s="165"/>
      <c r="AC249" s="165"/>
      <c r="AD249" s="165"/>
      <c r="AE249" s="165"/>
      <c r="AF249" s="165"/>
      <c r="AG249" s="165"/>
      <c r="AH249" s="165"/>
      <c r="AI249" s="165"/>
      <c r="AJ249" s="165"/>
      <c r="AK249" s="165"/>
      <c r="AL249" s="165"/>
      <c r="AM249" s="166" t="s">
        <v>86</v>
      </c>
      <c r="AN249" s="166"/>
      <c r="AO249" s="166"/>
      <c r="AP249" s="166"/>
      <c r="AQ249" s="166"/>
      <c r="AR249" s="166"/>
      <c r="AS249" s="167">
        <v>255</v>
      </c>
      <c r="AT249" s="167"/>
      <c r="AU249" s="167"/>
      <c r="AV249" s="167"/>
      <c r="AW249" s="167"/>
      <c r="AX249" s="167"/>
      <c r="AY249" s="167"/>
      <c r="AZ249" s="168">
        <v>135</v>
      </c>
      <c r="BA249" s="168"/>
      <c r="BB249" s="168"/>
      <c r="BC249" s="168"/>
      <c r="BD249" s="168"/>
      <c r="BE249" s="168"/>
      <c r="BF249" s="168"/>
      <c r="BG249" s="168"/>
      <c r="BH249" s="168"/>
      <c r="BI249" s="168"/>
      <c r="BJ249" s="168"/>
      <c r="BK249" s="168"/>
      <c r="BL249" s="168"/>
      <c r="BM249" s="168"/>
      <c r="BN249" s="168"/>
      <c r="BO249" s="168"/>
      <c r="BP249" s="168"/>
      <c r="BQ249" s="168"/>
      <c r="BR249" s="168"/>
      <c r="BS249" s="168"/>
      <c r="BT249" s="168"/>
      <c r="BU249" s="168"/>
    </row>
    <row r="250" spans="1:73" s="14" customFormat="1" ht="12" customHeight="1" x14ac:dyDescent="0.2">
      <c r="A250" s="6"/>
      <c r="B250" s="7"/>
      <c r="C250" s="8"/>
      <c r="D250" s="9"/>
      <c r="E250" s="9"/>
      <c r="F250" s="9"/>
      <c r="G250" s="10"/>
      <c r="H250" s="11"/>
      <c r="I250" s="11"/>
      <c r="J250" s="12"/>
      <c r="K250" s="13"/>
    </row>
    <row r="251" spans="1:73" s="14" customFormat="1" ht="12" customHeight="1" x14ac:dyDescent="0.2">
      <c r="A251" s="6"/>
      <c r="B251" s="7"/>
      <c r="C251" s="8"/>
      <c r="D251" s="9"/>
      <c r="E251" s="9"/>
      <c r="F251" s="9"/>
      <c r="G251" s="10"/>
      <c r="H251" s="11"/>
      <c r="I251" s="11"/>
      <c r="J251" s="12"/>
      <c r="K251" s="13"/>
    </row>
    <row r="252" spans="1:73" s="14" customFormat="1" ht="12" customHeight="1" x14ac:dyDescent="0.2">
      <c r="A252" s="6"/>
      <c r="B252" s="7"/>
      <c r="C252" s="8"/>
      <c r="D252" s="9"/>
      <c r="E252" s="9"/>
      <c r="F252" s="9"/>
      <c r="G252" s="10"/>
      <c r="H252" s="11"/>
      <c r="I252" s="11"/>
      <c r="J252" s="12"/>
      <c r="K252" s="13"/>
    </row>
    <row r="253" spans="1:73" s="14" customFormat="1" ht="12" customHeight="1" x14ac:dyDescent="0.2">
      <c r="A253" s="6"/>
      <c r="B253" s="7"/>
      <c r="C253" s="8"/>
      <c r="D253" s="9"/>
      <c r="E253" s="9"/>
      <c r="F253" s="9"/>
      <c r="G253" s="10"/>
      <c r="H253" s="11"/>
      <c r="I253" s="11"/>
      <c r="J253" s="12"/>
      <c r="K253" s="13"/>
    </row>
    <row r="254" spans="1:73" s="14" customFormat="1" ht="12" customHeight="1" x14ac:dyDescent="0.2">
      <c r="A254" s="6"/>
      <c r="B254" s="7"/>
      <c r="C254" s="8"/>
      <c r="D254" s="9"/>
      <c r="E254" s="9"/>
      <c r="F254" s="9"/>
      <c r="G254" s="10"/>
      <c r="H254" s="11"/>
      <c r="I254" s="11"/>
      <c r="J254" s="12"/>
      <c r="K254" s="13"/>
    </row>
    <row r="255" spans="1:73" s="14" customFormat="1" ht="12" customHeight="1" x14ac:dyDescent="0.2">
      <c r="A255" s="6"/>
      <c r="B255" s="7"/>
      <c r="C255" s="8"/>
      <c r="D255" s="9"/>
      <c r="E255" s="9"/>
      <c r="F255" s="9"/>
      <c r="G255" s="10"/>
      <c r="H255" s="11"/>
      <c r="I255" s="11"/>
      <c r="J255" s="12"/>
      <c r="K255" s="13"/>
    </row>
    <row r="256" spans="1:73" s="14" customFormat="1" ht="12" customHeight="1" x14ac:dyDescent="0.2">
      <c r="A256" s="6"/>
      <c r="B256" s="7"/>
      <c r="C256" s="8"/>
      <c r="D256" s="9"/>
      <c r="E256" s="9"/>
      <c r="F256" s="9"/>
      <c r="G256" s="10"/>
      <c r="H256" s="11"/>
      <c r="I256" s="11"/>
      <c r="J256" s="12"/>
      <c r="K256" s="13"/>
    </row>
    <row r="257" spans="1:73" s="14" customFormat="1" ht="12" customHeight="1" x14ac:dyDescent="0.2">
      <c r="A257" s="6"/>
      <c r="B257" s="7"/>
      <c r="C257" s="8"/>
      <c r="D257" s="9"/>
      <c r="E257" s="9"/>
      <c r="F257" s="9"/>
      <c r="G257" s="10"/>
      <c r="H257" s="11"/>
      <c r="I257" s="11"/>
      <c r="J257" s="12"/>
      <c r="K257" s="13"/>
    </row>
    <row r="258" spans="1:73" s="14" customFormat="1" ht="12" customHeight="1" x14ac:dyDescent="0.2">
      <c r="A258" s="6"/>
      <c r="B258" s="7"/>
      <c r="C258" s="8"/>
      <c r="D258" s="9"/>
      <c r="E258" s="9"/>
      <c r="F258" s="9"/>
      <c r="G258" s="10"/>
      <c r="H258" s="11"/>
      <c r="I258" s="11"/>
      <c r="J258" s="12"/>
      <c r="K258" s="13"/>
    </row>
    <row r="259" spans="1:73" s="14" customFormat="1" ht="87.75" customHeight="1" x14ac:dyDescent="0.2">
      <c r="A259" s="6"/>
      <c r="B259" s="7"/>
      <c r="C259" s="8"/>
      <c r="D259" s="153" t="s">
        <v>195</v>
      </c>
      <c r="E259" s="153"/>
      <c r="F259" s="153"/>
      <c r="G259" s="153"/>
      <c r="H259" s="153"/>
      <c r="I259" s="154" t="s">
        <v>196</v>
      </c>
      <c r="J259" s="154"/>
      <c r="K259" s="154"/>
      <c r="L259" s="154"/>
      <c r="M259" s="154"/>
      <c r="N259" s="154"/>
      <c r="O259" s="154"/>
      <c r="P259" s="154"/>
      <c r="Q259" s="154"/>
      <c r="R259" s="154"/>
      <c r="S259" s="154"/>
      <c r="T259" s="154"/>
      <c r="U259" s="154"/>
      <c r="V259" s="154"/>
      <c r="W259" s="154"/>
      <c r="X259" s="154"/>
      <c r="Y259" s="154"/>
      <c r="Z259" s="154"/>
      <c r="AA259" s="154"/>
      <c r="AB259" s="154"/>
      <c r="AC259" s="154"/>
      <c r="AD259" s="154"/>
      <c r="AE259" s="154"/>
      <c r="AF259" s="154"/>
      <c r="AG259" s="154"/>
      <c r="AH259" s="154"/>
      <c r="AI259" s="154"/>
      <c r="AJ259" s="154"/>
      <c r="AK259" s="154"/>
      <c r="AL259" s="154"/>
      <c r="AM259" s="155" t="s">
        <v>79</v>
      </c>
      <c r="AN259" s="155"/>
      <c r="AO259" s="155"/>
      <c r="AP259" s="155"/>
      <c r="AQ259" s="155"/>
      <c r="AR259" s="155"/>
      <c r="AS259" s="156">
        <v>31</v>
      </c>
      <c r="AT259" s="156"/>
      <c r="AU259" s="156"/>
      <c r="AV259" s="156"/>
      <c r="AW259" s="156"/>
      <c r="AX259" s="156"/>
      <c r="AY259" s="156"/>
      <c r="AZ259" s="152">
        <v>160</v>
      </c>
      <c r="BA259" s="152"/>
      <c r="BB259" s="152"/>
      <c r="BC259" s="152"/>
      <c r="BD259" s="152"/>
      <c r="BE259" s="152"/>
      <c r="BF259" s="152"/>
      <c r="BG259" s="152"/>
      <c r="BH259" s="152"/>
      <c r="BI259" s="152"/>
      <c r="BJ259" s="152"/>
      <c r="BK259" s="152"/>
      <c r="BL259" s="152"/>
      <c r="BM259" s="152"/>
      <c r="BN259" s="152"/>
      <c r="BO259" s="152"/>
      <c r="BP259" s="152"/>
      <c r="BQ259" s="152"/>
      <c r="BR259" s="152"/>
      <c r="BS259" s="152"/>
      <c r="BT259" s="152"/>
      <c r="BU259" s="152"/>
    </row>
    <row r="260" spans="1:73" s="14" customFormat="1" ht="12" customHeight="1" x14ac:dyDescent="0.2">
      <c r="A260" s="6"/>
      <c r="B260" s="7"/>
      <c r="C260" s="8"/>
      <c r="D260" s="9"/>
      <c r="E260" s="9"/>
      <c r="F260" s="9"/>
      <c r="G260" s="10"/>
      <c r="H260" s="11"/>
      <c r="I260" s="11"/>
      <c r="J260" s="12"/>
      <c r="K260" s="13"/>
    </row>
    <row r="261" spans="1:73" s="14" customFormat="1" ht="12" customHeight="1" x14ac:dyDescent="0.2">
      <c r="A261" s="6"/>
      <c r="B261" s="7"/>
      <c r="C261" s="8"/>
      <c r="D261" s="160" t="s">
        <v>197</v>
      </c>
      <c r="E261" s="160"/>
      <c r="F261" s="160"/>
      <c r="G261" s="160"/>
      <c r="H261" s="160"/>
      <c r="I261" s="160"/>
      <c r="J261" s="160"/>
      <c r="K261" s="160"/>
      <c r="L261" s="160"/>
      <c r="M261" s="160"/>
      <c r="N261" s="160"/>
      <c r="O261" s="160"/>
      <c r="P261" s="160"/>
      <c r="Q261" s="160"/>
      <c r="R261" s="160"/>
      <c r="S261" s="160"/>
      <c r="T261" s="160"/>
      <c r="U261" s="160"/>
      <c r="V261" s="160"/>
      <c r="W261" s="160"/>
      <c r="X261" s="160"/>
      <c r="Y261" s="160"/>
      <c r="Z261" s="160"/>
      <c r="AA261" s="160"/>
      <c r="AB261" s="160"/>
      <c r="AC261" s="160"/>
      <c r="AD261" s="160"/>
      <c r="AE261" s="160"/>
      <c r="AF261" s="160"/>
      <c r="AG261" s="160"/>
      <c r="AH261" s="160"/>
      <c r="AI261" s="160"/>
      <c r="AJ261" s="160"/>
      <c r="AK261" s="160"/>
      <c r="AL261" s="160"/>
      <c r="AM261" s="160"/>
      <c r="AN261" s="160"/>
      <c r="AO261" s="160"/>
      <c r="AP261" s="160"/>
      <c r="AQ261" s="160"/>
      <c r="AR261" s="160"/>
      <c r="AS261" s="160"/>
      <c r="AT261" s="160"/>
      <c r="AU261" s="160"/>
      <c r="AV261" s="160"/>
      <c r="AW261" s="160"/>
      <c r="AX261" s="160"/>
      <c r="AY261" s="160"/>
      <c r="AZ261" s="160"/>
      <c r="BA261" s="160"/>
      <c r="BB261" s="160"/>
      <c r="BC261" s="160"/>
      <c r="BD261" s="160"/>
      <c r="BE261" s="160"/>
      <c r="BF261" s="160"/>
      <c r="BG261" s="160"/>
      <c r="BH261" s="160"/>
      <c r="BI261" s="160"/>
      <c r="BJ261" s="159">
        <f>BJ259+BJ249</f>
        <v>0</v>
      </c>
      <c r="BK261" s="159"/>
      <c r="BL261" s="159"/>
      <c r="BM261" s="159"/>
      <c r="BN261" s="159"/>
      <c r="BO261" s="159"/>
      <c r="BP261" s="159"/>
      <c r="BQ261" s="159"/>
      <c r="BR261" s="159"/>
      <c r="BS261" s="159"/>
      <c r="BT261" s="159"/>
      <c r="BU261" s="159"/>
    </row>
    <row r="262" spans="1:73" s="14" customFormat="1" ht="12" customHeight="1" x14ac:dyDescent="0.2">
      <c r="A262" s="6"/>
      <c r="B262" s="7"/>
      <c r="C262" s="8"/>
      <c r="D262" s="9"/>
      <c r="E262" s="9"/>
      <c r="F262" s="9"/>
      <c r="G262" s="10"/>
      <c r="H262" s="11"/>
      <c r="I262" s="11"/>
      <c r="J262" s="12"/>
      <c r="K262" s="13"/>
    </row>
    <row r="263" spans="1:73" s="14" customFormat="1" ht="12" customHeight="1" x14ac:dyDescent="0.2">
      <c r="A263" s="6"/>
      <c r="B263" s="7"/>
      <c r="C263" s="8"/>
      <c r="D263" s="9"/>
      <c r="E263" s="9"/>
      <c r="F263" s="9"/>
      <c r="G263" s="10"/>
      <c r="H263" s="11"/>
      <c r="I263" s="11"/>
      <c r="J263" s="12"/>
      <c r="K263" s="13"/>
    </row>
    <row r="264" spans="1:73" s="14" customFormat="1" ht="22.5" customHeight="1" x14ac:dyDescent="0.2">
      <c r="A264" s="6"/>
      <c r="B264" s="7"/>
      <c r="C264" s="8"/>
      <c r="D264" s="160" t="s">
        <v>198</v>
      </c>
      <c r="E264" s="160"/>
      <c r="F264" s="160"/>
      <c r="G264" s="160"/>
      <c r="H264" s="160"/>
      <c r="I264" s="160"/>
      <c r="J264" s="160"/>
      <c r="K264" s="160"/>
      <c r="L264" s="160"/>
      <c r="M264" s="160"/>
      <c r="N264" s="160"/>
      <c r="O264" s="160"/>
      <c r="P264" s="160"/>
      <c r="Q264" s="160"/>
      <c r="R264" s="160"/>
      <c r="S264" s="160"/>
      <c r="T264" s="160"/>
      <c r="U264" s="160"/>
      <c r="V264" s="160"/>
      <c r="W264" s="160"/>
      <c r="X264" s="160"/>
      <c r="Y264" s="160"/>
      <c r="Z264" s="160"/>
      <c r="AA264" s="160"/>
      <c r="AB264" s="160"/>
      <c r="AC264" s="160"/>
      <c r="AD264" s="160"/>
      <c r="AE264" s="160"/>
      <c r="AF264" s="160"/>
      <c r="AG264" s="160"/>
      <c r="AH264" s="160"/>
      <c r="AI264" s="160"/>
      <c r="AJ264" s="160"/>
      <c r="AK264" s="160"/>
      <c r="AL264" s="160"/>
    </row>
    <row r="265" spans="1:73" s="14" customFormat="1" ht="22.5" customHeight="1" x14ac:dyDescent="0.2">
      <c r="A265" s="6"/>
      <c r="B265" s="7"/>
      <c r="C265" s="8"/>
      <c r="D265" s="9"/>
      <c r="E265" s="9"/>
      <c r="F265" s="9"/>
      <c r="G265" s="10"/>
      <c r="H265" s="11"/>
      <c r="I265" s="11"/>
      <c r="J265" s="12"/>
      <c r="K265" s="13"/>
    </row>
    <row r="266" spans="1:73" s="14" customFormat="1" ht="23.25" customHeight="1" x14ac:dyDescent="0.2">
      <c r="A266" s="6"/>
      <c r="B266" s="7"/>
      <c r="C266" s="8"/>
      <c r="D266" s="157" t="s">
        <v>7</v>
      </c>
      <c r="E266" s="157"/>
      <c r="F266" s="157"/>
      <c r="G266" s="157"/>
      <c r="H266" s="157"/>
      <c r="I266" s="158" t="s">
        <v>199</v>
      </c>
      <c r="J266" s="158"/>
      <c r="K266" s="158"/>
      <c r="L266" s="158"/>
      <c r="M266" s="158"/>
      <c r="N266" s="158"/>
      <c r="O266" s="158"/>
      <c r="P266" s="158"/>
      <c r="Q266" s="158"/>
      <c r="R266" s="158"/>
      <c r="S266" s="158"/>
      <c r="T266" s="158"/>
      <c r="U266" s="158"/>
      <c r="V266" s="158"/>
      <c r="W266" s="158"/>
      <c r="X266" s="158"/>
      <c r="Y266" s="158"/>
      <c r="Z266" s="158"/>
      <c r="AA266" s="158"/>
      <c r="AB266" s="158"/>
      <c r="AC266" s="158"/>
      <c r="AD266" s="158"/>
      <c r="AE266" s="158"/>
      <c r="AF266" s="158"/>
      <c r="AG266" s="158"/>
      <c r="AH266" s="158"/>
      <c r="AI266" s="158"/>
      <c r="AJ266" s="158"/>
      <c r="AK266" s="158"/>
      <c r="AL266" s="158"/>
      <c r="AM266" s="158"/>
      <c r="AN266" s="158"/>
      <c r="AO266" s="158"/>
      <c r="AP266" s="158"/>
      <c r="AQ266" s="158"/>
      <c r="AR266" s="158"/>
      <c r="AS266" s="158"/>
      <c r="AT266" s="158"/>
      <c r="AU266" s="158"/>
      <c r="AV266" s="158"/>
      <c r="AW266" s="158"/>
      <c r="AX266" s="158"/>
      <c r="AY266" s="158"/>
      <c r="AZ266" s="158"/>
      <c r="BA266" s="158"/>
      <c r="BB266" s="158"/>
      <c r="BC266" s="158"/>
      <c r="BD266" s="158"/>
      <c r="BE266" s="158"/>
      <c r="BF266" s="158"/>
      <c r="BG266" s="158"/>
      <c r="BH266" s="158"/>
      <c r="BI266" s="158"/>
      <c r="BJ266" s="159">
        <f>BJ110</f>
        <v>0</v>
      </c>
      <c r="BK266" s="159"/>
      <c r="BL266" s="159"/>
      <c r="BM266" s="159"/>
      <c r="BN266" s="159"/>
      <c r="BO266" s="159"/>
      <c r="BP266" s="159"/>
      <c r="BQ266" s="159"/>
      <c r="BR266" s="159"/>
      <c r="BS266" s="159"/>
      <c r="BT266" s="159"/>
      <c r="BU266" s="159"/>
    </row>
    <row r="267" spans="1:73" s="14" customFormat="1" ht="22.5" customHeight="1" x14ac:dyDescent="0.2">
      <c r="A267" s="6"/>
      <c r="B267" s="7"/>
      <c r="C267" s="8"/>
      <c r="D267" s="9"/>
      <c r="E267" s="9"/>
      <c r="F267" s="9"/>
      <c r="G267" s="10"/>
      <c r="H267" s="11"/>
      <c r="I267" s="11"/>
      <c r="J267" s="12"/>
      <c r="K267" s="13"/>
    </row>
    <row r="268" spans="1:73" s="14" customFormat="1" ht="22.5" customHeight="1" x14ac:dyDescent="0.2">
      <c r="A268" s="6"/>
      <c r="B268" s="7"/>
      <c r="C268" s="8"/>
      <c r="D268" s="157" t="s">
        <v>10</v>
      </c>
      <c r="E268" s="157"/>
      <c r="F268" s="157"/>
      <c r="G268" s="157"/>
      <c r="H268" s="157"/>
      <c r="I268" s="158" t="s">
        <v>200</v>
      </c>
      <c r="J268" s="158"/>
      <c r="K268" s="158"/>
      <c r="L268" s="158"/>
      <c r="M268" s="158"/>
      <c r="N268" s="158"/>
      <c r="O268" s="158"/>
      <c r="P268" s="158"/>
      <c r="Q268" s="158"/>
      <c r="R268" s="158"/>
      <c r="S268" s="158"/>
      <c r="T268" s="158"/>
      <c r="U268" s="158"/>
      <c r="V268" s="158"/>
      <c r="W268" s="158"/>
      <c r="X268" s="158"/>
      <c r="Y268" s="158"/>
      <c r="Z268" s="158"/>
      <c r="AA268" s="158"/>
      <c r="AB268" s="158"/>
      <c r="AC268" s="158"/>
      <c r="AD268" s="158"/>
      <c r="AE268" s="158"/>
      <c r="AF268" s="158"/>
      <c r="AG268" s="158"/>
      <c r="AH268" s="158"/>
      <c r="AI268" s="158"/>
      <c r="AJ268" s="158"/>
      <c r="AK268" s="158"/>
      <c r="AL268" s="158"/>
      <c r="AM268" s="158"/>
      <c r="AN268" s="158"/>
      <c r="AO268" s="158"/>
      <c r="AP268" s="158"/>
      <c r="AQ268" s="158"/>
      <c r="AR268" s="158"/>
      <c r="AS268" s="158"/>
      <c r="AT268" s="158"/>
      <c r="AU268" s="158"/>
      <c r="AV268" s="158"/>
      <c r="AW268" s="158"/>
      <c r="AX268" s="158"/>
      <c r="AY268" s="158"/>
      <c r="AZ268" s="158"/>
      <c r="BA268" s="158"/>
      <c r="BB268" s="158"/>
      <c r="BC268" s="158"/>
      <c r="BD268" s="158"/>
      <c r="BE268" s="158"/>
      <c r="BF268" s="158"/>
      <c r="BG268" s="158"/>
      <c r="BH268" s="158"/>
      <c r="BI268" s="158"/>
      <c r="BJ268" s="159">
        <f>BJ123</f>
        <v>0</v>
      </c>
      <c r="BK268" s="159"/>
      <c r="BL268" s="159"/>
      <c r="BM268" s="159"/>
      <c r="BN268" s="159"/>
      <c r="BO268" s="159"/>
      <c r="BP268" s="159"/>
      <c r="BQ268" s="159"/>
      <c r="BR268" s="159"/>
      <c r="BS268" s="159"/>
      <c r="BT268" s="159"/>
      <c r="BU268" s="159"/>
    </row>
    <row r="269" spans="1:73" s="14" customFormat="1" ht="22.5" customHeight="1" x14ac:dyDescent="0.2">
      <c r="A269" s="6"/>
      <c r="B269" s="7"/>
      <c r="C269" s="8"/>
      <c r="D269" s="9"/>
      <c r="E269" s="9"/>
      <c r="F269" s="9"/>
      <c r="G269" s="10"/>
      <c r="H269" s="11"/>
      <c r="I269" s="11"/>
      <c r="J269" s="12"/>
      <c r="K269" s="13"/>
    </row>
    <row r="270" spans="1:73" s="14" customFormat="1" ht="22.5" customHeight="1" x14ac:dyDescent="0.2">
      <c r="A270" s="6"/>
      <c r="B270" s="7"/>
      <c r="C270" s="8"/>
      <c r="D270" s="157" t="s">
        <v>13</v>
      </c>
      <c r="E270" s="157"/>
      <c r="F270" s="157"/>
      <c r="G270" s="157"/>
      <c r="H270" s="157"/>
      <c r="I270" s="158" t="s">
        <v>201</v>
      </c>
      <c r="J270" s="158"/>
      <c r="K270" s="158"/>
      <c r="L270" s="158"/>
      <c r="M270" s="158"/>
      <c r="N270" s="158"/>
      <c r="O270" s="158"/>
      <c r="P270" s="158"/>
      <c r="Q270" s="158"/>
      <c r="R270" s="158"/>
      <c r="S270" s="158"/>
      <c r="T270" s="158"/>
      <c r="U270" s="158"/>
      <c r="V270" s="158"/>
      <c r="W270" s="158"/>
      <c r="X270" s="158"/>
      <c r="Y270" s="158"/>
      <c r="Z270" s="158"/>
      <c r="AA270" s="158"/>
      <c r="AB270" s="158"/>
      <c r="AC270" s="158"/>
      <c r="AD270" s="158"/>
      <c r="AE270" s="158"/>
      <c r="AF270" s="158"/>
      <c r="AG270" s="158"/>
      <c r="AH270" s="158"/>
      <c r="AI270" s="158"/>
      <c r="AJ270" s="158"/>
      <c r="AK270" s="158"/>
      <c r="AL270" s="158"/>
      <c r="AM270" s="158"/>
      <c r="AN270" s="158"/>
      <c r="AO270" s="158"/>
      <c r="AP270" s="158"/>
      <c r="AQ270" s="158"/>
      <c r="AR270" s="158"/>
      <c r="AS270" s="158"/>
      <c r="AT270" s="158"/>
      <c r="AU270" s="158"/>
      <c r="AV270" s="158"/>
      <c r="AW270" s="158"/>
      <c r="AX270" s="158"/>
      <c r="AY270" s="158"/>
      <c r="AZ270" s="158"/>
      <c r="BA270" s="158"/>
      <c r="BB270" s="158"/>
      <c r="BC270" s="158"/>
      <c r="BD270" s="158"/>
      <c r="BE270" s="158"/>
      <c r="BF270" s="158"/>
      <c r="BG270" s="158"/>
      <c r="BH270" s="158"/>
      <c r="BI270" s="158"/>
      <c r="BJ270" s="159">
        <f>BJ151</f>
        <v>0</v>
      </c>
      <c r="BK270" s="159"/>
      <c r="BL270" s="159"/>
      <c r="BM270" s="159"/>
      <c r="BN270" s="159"/>
      <c r="BO270" s="159"/>
      <c r="BP270" s="159"/>
      <c r="BQ270" s="159"/>
      <c r="BR270" s="159"/>
      <c r="BS270" s="159"/>
      <c r="BT270" s="159"/>
      <c r="BU270" s="159"/>
    </row>
    <row r="271" spans="1:73" s="14" customFormat="1" ht="22.5" customHeight="1" x14ac:dyDescent="0.2">
      <c r="A271" s="6"/>
      <c r="B271" s="7"/>
      <c r="C271" s="8"/>
      <c r="D271" s="9"/>
      <c r="E271" s="9"/>
      <c r="F271" s="9"/>
      <c r="G271" s="10"/>
      <c r="H271" s="11"/>
      <c r="I271" s="11"/>
      <c r="J271" s="12"/>
      <c r="K271" s="13"/>
    </row>
    <row r="272" spans="1:73" s="14" customFormat="1" ht="22.5" customHeight="1" x14ac:dyDescent="0.2">
      <c r="A272" s="6"/>
      <c r="B272" s="7"/>
      <c r="C272" s="8"/>
      <c r="D272" s="157" t="s">
        <v>202</v>
      </c>
      <c r="E272" s="157"/>
      <c r="F272" s="157"/>
      <c r="G272" s="157"/>
      <c r="H272" s="157"/>
      <c r="I272" s="158" t="s">
        <v>203</v>
      </c>
      <c r="J272" s="158"/>
      <c r="K272" s="158"/>
      <c r="L272" s="158"/>
      <c r="M272" s="158"/>
      <c r="N272" s="158"/>
      <c r="O272" s="158"/>
      <c r="P272" s="158"/>
      <c r="Q272" s="158"/>
      <c r="R272" s="158"/>
      <c r="S272" s="158"/>
      <c r="T272" s="158"/>
      <c r="U272" s="158"/>
      <c r="V272" s="158"/>
      <c r="W272" s="158"/>
      <c r="X272" s="158"/>
      <c r="Y272" s="158"/>
      <c r="Z272" s="158"/>
      <c r="AA272" s="158"/>
      <c r="AB272" s="158"/>
      <c r="AC272" s="158"/>
      <c r="AD272" s="158"/>
      <c r="AE272" s="158"/>
      <c r="AF272" s="158"/>
      <c r="AG272" s="158"/>
      <c r="AH272" s="158"/>
      <c r="AI272" s="158"/>
      <c r="AJ272" s="158"/>
      <c r="AK272" s="158"/>
      <c r="AL272" s="158"/>
      <c r="AM272" s="158"/>
      <c r="AN272" s="158"/>
      <c r="AO272" s="158"/>
      <c r="AP272" s="158"/>
      <c r="AQ272" s="158"/>
      <c r="AR272" s="158"/>
      <c r="AS272" s="158"/>
      <c r="AT272" s="158"/>
      <c r="AU272" s="158"/>
      <c r="AV272" s="158"/>
      <c r="AW272" s="158"/>
      <c r="AX272" s="158"/>
      <c r="AY272" s="158"/>
      <c r="AZ272" s="158"/>
      <c r="BA272" s="158"/>
      <c r="BB272" s="158"/>
      <c r="BC272" s="158"/>
      <c r="BD272" s="158"/>
      <c r="BE272" s="158"/>
      <c r="BF272" s="158"/>
      <c r="BG272" s="158"/>
      <c r="BH272" s="158"/>
      <c r="BI272" s="158"/>
      <c r="BJ272" s="159">
        <f>BJ160</f>
        <v>0</v>
      </c>
      <c r="BK272" s="159"/>
      <c r="BL272" s="159"/>
      <c r="BM272" s="159"/>
      <c r="BN272" s="159"/>
      <c r="BO272" s="159"/>
      <c r="BP272" s="159"/>
      <c r="BQ272" s="159"/>
      <c r="BR272" s="159"/>
      <c r="BS272" s="159"/>
      <c r="BT272" s="159"/>
      <c r="BU272" s="159"/>
    </row>
    <row r="273" spans="1:73" s="14" customFormat="1" ht="22.5" customHeight="1" x14ac:dyDescent="0.2">
      <c r="A273" s="6"/>
      <c r="B273" s="7"/>
      <c r="C273" s="8"/>
      <c r="D273" s="9"/>
      <c r="E273" s="9"/>
      <c r="F273" s="9"/>
      <c r="G273" s="10"/>
      <c r="H273" s="11"/>
      <c r="I273" s="11"/>
      <c r="J273" s="12"/>
      <c r="K273" s="13"/>
    </row>
    <row r="274" spans="1:73" s="14" customFormat="1" ht="22.5" customHeight="1" x14ac:dyDescent="0.2">
      <c r="A274" s="6"/>
      <c r="B274" s="7"/>
      <c r="C274" s="8"/>
      <c r="D274" s="157" t="s">
        <v>17</v>
      </c>
      <c r="E274" s="157"/>
      <c r="F274" s="157"/>
      <c r="G274" s="157"/>
      <c r="H274" s="157"/>
      <c r="I274" s="158" t="s">
        <v>204</v>
      </c>
      <c r="J274" s="158"/>
      <c r="K274" s="158"/>
      <c r="L274" s="158"/>
      <c r="M274" s="158"/>
      <c r="N274" s="158"/>
      <c r="O274" s="158"/>
      <c r="P274" s="158"/>
      <c r="Q274" s="158"/>
      <c r="R274" s="158"/>
      <c r="S274" s="158"/>
      <c r="T274" s="158"/>
      <c r="U274" s="158"/>
      <c r="V274" s="158"/>
      <c r="W274" s="158"/>
      <c r="X274" s="158"/>
      <c r="Y274" s="158"/>
      <c r="Z274" s="158"/>
      <c r="AA274" s="158"/>
      <c r="AB274" s="158"/>
      <c r="AC274" s="158"/>
      <c r="AD274" s="158"/>
      <c r="AE274" s="158"/>
      <c r="AF274" s="158"/>
      <c r="AG274" s="158"/>
      <c r="AH274" s="158"/>
      <c r="AI274" s="158"/>
      <c r="AJ274" s="158"/>
      <c r="AK274" s="158"/>
      <c r="AL274" s="158"/>
      <c r="AM274" s="158"/>
      <c r="AN274" s="158"/>
      <c r="AO274" s="158"/>
      <c r="AP274" s="158"/>
      <c r="AQ274" s="158"/>
      <c r="AR274" s="158"/>
      <c r="AS274" s="158"/>
      <c r="AT274" s="158"/>
      <c r="AU274" s="158"/>
      <c r="AV274" s="158"/>
      <c r="AW274" s="158"/>
      <c r="AX274" s="158"/>
      <c r="AY274" s="158"/>
      <c r="AZ274" s="158"/>
      <c r="BA274" s="158"/>
      <c r="BB274" s="158"/>
      <c r="BC274" s="158"/>
      <c r="BD274" s="158"/>
      <c r="BE274" s="158"/>
      <c r="BF274" s="158"/>
      <c r="BG274" s="158"/>
      <c r="BH274" s="158"/>
      <c r="BI274" s="158"/>
      <c r="BJ274" s="159">
        <f>BJ171</f>
        <v>0</v>
      </c>
      <c r="BK274" s="159"/>
      <c r="BL274" s="159"/>
      <c r="BM274" s="159"/>
      <c r="BN274" s="159"/>
      <c r="BO274" s="159"/>
      <c r="BP274" s="159"/>
      <c r="BQ274" s="159"/>
      <c r="BR274" s="159"/>
      <c r="BS274" s="159"/>
      <c r="BT274" s="159"/>
      <c r="BU274" s="159"/>
    </row>
    <row r="275" spans="1:73" s="14" customFormat="1" ht="22.5" customHeight="1" x14ac:dyDescent="0.2">
      <c r="A275" s="6"/>
      <c r="B275" s="7"/>
      <c r="C275" s="8"/>
      <c r="D275" s="9"/>
      <c r="E275" s="9"/>
      <c r="F275" s="9"/>
      <c r="G275" s="10"/>
      <c r="H275" s="11"/>
      <c r="I275" s="11"/>
      <c r="J275" s="12"/>
      <c r="K275" s="13"/>
    </row>
    <row r="276" spans="1:73" s="14" customFormat="1" ht="22.5" customHeight="1" x14ac:dyDescent="0.2">
      <c r="A276" s="6"/>
      <c r="B276" s="7"/>
      <c r="C276" s="8"/>
      <c r="D276" s="157" t="s">
        <v>25</v>
      </c>
      <c r="E276" s="157"/>
      <c r="F276" s="157"/>
      <c r="G276" s="157"/>
      <c r="H276" s="157"/>
      <c r="I276" s="158" t="s">
        <v>205</v>
      </c>
      <c r="J276" s="158"/>
      <c r="K276" s="158"/>
      <c r="L276" s="158"/>
      <c r="M276" s="158"/>
      <c r="N276" s="158"/>
      <c r="O276" s="158"/>
      <c r="P276" s="158"/>
      <c r="Q276" s="158"/>
      <c r="R276" s="158"/>
      <c r="S276" s="158"/>
      <c r="T276" s="158"/>
      <c r="U276" s="158"/>
      <c r="V276" s="158"/>
      <c r="W276" s="158"/>
      <c r="X276" s="158"/>
      <c r="Y276" s="158"/>
      <c r="Z276" s="158"/>
      <c r="AA276" s="158"/>
      <c r="AB276" s="158"/>
      <c r="AC276" s="158"/>
      <c r="AD276" s="158"/>
      <c r="AE276" s="158"/>
      <c r="AF276" s="158"/>
      <c r="AG276" s="158"/>
      <c r="AH276" s="158"/>
      <c r="AI276" s="158"/>
      <c r="AJ276" s="158"/>
      <c r="AK276" s="158"/>
      <c r="AL276" s="158"/>
      <c r="AM276" s="158"/>
      <c r="AN276" s="158"/>
      <c r="AO276" s="158"/>
      <c r="AP276" s="158"/>
      <c r="AQ276" s="158"/>
      <c r="AR276" s="158"/>
      <c r="AS276" s="158"/>
      <c r="AT276" s="158"/>
      <c r="AU276" s="158"/>
      <c r="AV276" s="158"/>
      <c r="AW276" s="158"/>
      <c r="AX276" s="158"/>
      <c r="AY276" s="158"/>
      <c r="AZ276" s="158"/>
      <c r="BA276" s="158"/>
      <c r="BB276" s="158"/>
      <c r="BC276" s="158"/>
      <c r="BD276" s="158"/>
      <c r="BE276" s="158"/>
      <c r="BF276" s="158"/>
      <c r="BG276" s="158"/>
      <c r="BH276" s="158"/>
      <c r="BI276" s="158"/>
      <c r="BJ276" s="159">
        <f>BJ208</f>
        <v>0</v>
      </c>
      <c r="BK276" s="159"/>
      <c r="BL276" s="159"/>
      <c r="BM276" s="159"/>
      <c r="BN276" s="159"/>
      <c r="BO276" s="159"/>
      <c r="BP276" s="159"/>
      <c r="BQ276" s="159"/>
      <c r="BR276" s="159"/>
      <c r="BS276" s="159"/>
      <c r="BT276" s="159"/>
      <c r="BU276" s="159"/>
    </row>
    <row r="277" spans="1:73" s="14" customFormat="1" ht="22.5" customHeight="1" x14ac:dyDescent="0.2">
      <c r="A277" s="6"/>
      <c r="B277" s="7"/>
      <c r="C277" s="8"/>
      <c r="D277" s="9"/>
      <c r="E277" s="9"/>
      <c r="F277" s="9"/>
      <c r="G277" s="10"/>
      <c r="H277" s="11"/>
      <c r="I277" s="11"/>
      <c r="J277" s="12"/>
      <c r="K277" s="13"/>
    </row>
    <row r="278" spans="1:73" s="14" customFormat="1" ht="22.5" customHeight="1" x14ac:dyDescent="0.2">
      <c r="A278" s="6"/>
      <c r="B278" s="7"/>
      <c r="C278" s="8"/>
      <c r="D278" s="157" t="s">
        <v>27</v>
      </c>
      <c r="E278" s="157"/>
      <c r="F278" s="157"/>
      <c r="G278" s="157"/>
      <c r="H278" s="157"/>
      <c r="I278" s="158" t="s">
        <v>206</v>
      </c>
      <c r="J278" s="158"/>
      <c r="K278" s="158"/>
      <c r="L278" s="158"/>
      <c r="M278" s="158"/>
      <c r="N278" s="158"/>
      <c r="O278" s="158"/>
      <c r="P278" s="158"/>
      <c r="Q278" s="158"/>
      <c r="R278" s="158"/>
      <c r="S278" s="158"/>
      <c r="T278" s="158"/>
      <c r="U278" s="158"/>
      <c r="V278" s="158"/>
      <c r="W278" s="158"/>
      <c r="X278" s="158"/>
      <c r="Y278" s="158"/>
      <c r="Z278" s="158"/>
      <c r="AA278" s="158"/>
      <c r="AB278" s="158"/>
      <c r="AC278" s="158"/>
      <c r="AD278" s="158"/>
      <c r="AE278" s="158"/>
      <c r="AF278" s="158"/>
      <c r="AG278" s="158"/>
      <c r="AH278" s="158"/>
      <c r="AI278" s="158"/>
      <c r="AJ278" s="158"/>
      <c r="AK278" s="158"/>
      <c r="AL278" s="158"/>
      <c r="AM278" s="158"/>
      <c r="AN278" s="158"/>
      <c r="AO278" s="158"/>
      <c r="AP278" s="158"/>
      <c r="AQ278" s="158"/>
      <c r="AR278" s="158"/>
      <c r="AS278" s="158"/>
      <c r="AT278" s="158"/>
      <c r="AU278" s="158"/>
      <c r="AV278" s="158"/>
      <c r="AW278" s="158"/>
      <c r="AX278" s="158"/>
      <c r="AY278" s="158"/>
      <c r="AZ278" s="158"/>
      <c r="BA278" s="158"/>
      <c r="BB278" s="158"/>
      <c r="BC278" s="158"/>
      <c r="BD278" s="158"/>
      <c r="BE278" s="158"/>
      <c r="BF278" s="158"/>
      <c r="BG278" s="158"/>
      <c r="BH278" s="158"/>
      <c r="BI278" s="158"/>
      <c r="BJ278" s="159">
        <f>BJ226</f>
        <v>0</v>
      </c>
      <c r="BK278" s="159"/>
      <c r="BL278" s="159"/>
      <c r="BM278" s="159"/>
      <c r="BN278" s="159"/>
      <c r="BO278" s="159"/>
      <c r="BP278" s="159"/>
      <c r="BQ278" s="159"/>
      <c r="BR278" s="159"/>
      <c r="BS278" s="159"/>
      <c r="BT278" s="159"/>
      <c r="BU278" s="159"/>
    </row>
    <row r="279" spans="1:73" s="14" customFormat="1" ht="22.5" customHeight="1" x14ac:dyDescent="0.2">
      <c r="A279" s="6"/>
      <c r="B279" s="7"/>
      <c r="C279" s="8"/>
      <c r="D279" s="9"/>
      <c r="E279" s="9"/>
      <c r="F279" s="9"/>
      <c r="G279" s="10"/>
      <c r="H279" s="11"/>
      <c r="I279" s="11"/>
      <c r="J279" s="12"/>
      <c r="K279" s="13"/>
    </row>
    <row r="280" spans="1:73" s="14" customFormat="1" ht="22.5" customHeight="1" x14ac:dyDescent="0.2">
      <c r="A280" s="6"/>
      <c r="B280" s="7"/>
      <c r="C280" s="8"/>
      <c r="D280" s="157" t="s">
        <v>29</v>
      </c>
      <c r="E280" s="157"/>
      <c r="F280" s="157"/>
      <c r="G280" s="157"/>
      <c r="H280" s="157"/>
      <c r="I280" s="158" t="s">
        <v>207</v>
      </c>
      <c r="J280" s="158"/>
      <c r="K280" s="158"/>
      <c r="L280" s="158"/>
      <c r="M280" s="158"/>
      <c r="N280" s="158"/>
      <c r="O280" s="158"/>
      <c r="P280" s="158"/>
      <c r="Q280" s="158"/>
      <c r="R280" s="158"/>
      <c r="S280" s="158"/>
      <c r="T280" s="158"/>
      <c r="U280" s="158"/>
      <c r="V280" s="158"/>
      <c r="W280" s="158"/>
      <c r="X280" s="158"/>
      <c r="Y280" s="158"/>
      <c r="Z280" s="158"/>
      <c r="AA280" s="158"/>
      <c r="AB280" s="158"/>
      <c r="AC280" s="158"/>
      <c r="AD280" s="158"/>
      <c r="AE280" s="158"/>
      <c r="AF280" s="158"/>
      <c r="AG280" s="158"/>
      <c r="AH280" s="158"/>
      <c r="AI280" s="158"/>
      <c r="AJ280" s="158"/>
      <c r="AK280" s="158"/>
      <c r="AL280" s="158"/>
      <c r="AM280" s="158"/>
      <c r="AN280" s="158"/>
      <c r="AO280" s="158"/>
      <c r="AP280" s="158"/>
      <c r="AQ280" s="158"/>
      <c r="AR280" s="158"/>
      <c r="AS280" s="158"/>
      <c r="AT280" s="158"/>
      <c r="AU280" s="158"/>
      <c r="AV280" s="158"/>
      <c r="AW280" s="158"/>
      <c r="AX280" s="158"/>
      <c r="AY280" s="158"/>
      <c r="AZ280" s="158"/>
      <c r="BA280" s="158"/>
      <c r="BB280" s="158"/>
      <c r="BC280" s="158"/>
      <c r="BD280" s="158"/>
      <c r="BE280" s="158"/>
      <c r="BF280" s="158"/>
      <c r="BG280" s="158"/>
      <c r="BH280" s="158"/>
      <c r="BI280" s="158"/>
      <c r="BJ280" s="159">
        <f>BJ242</f>
        <v>0</v>
      </c>
      <c r="BK280" s="159"/>
      <c r="BL280" s="159"/>
      <c r="BM280" s="159"/>
      <c r="BN280" s="159"/>
      <c r="BO280" s="159"/>
      <c r="BP280" s="159"/>
      <c r="BQ280" s="159"/>
      <c r="BR280" s="159"/>
      <c r="BS280" s="159"/>
      <c r="BT280" s="159"/>
      <c r="BU280" s="159"/>
    </row>
    <row r="281" spans="1:73" s="14" customFormat="1" ht="22.5" customHeight="1" x14ac:dyDescent="0.2">
      <c r="A281" s="6"/>
      <c r="B281" s="7"/>
      <c r="C281" s="8"/>
      <c r="D281" s="9"/>
      <c r="E281" s="9"/>
      <c r="F281" s="9"/>
      <c r="G281" s="10"/>
      <c r="H281" s="11"/>
      <c r="I281" s="11"/>
      <c r="J281" s="12"/>
      <c r="K281" s="13"/>
    </row>
    <row r="282" spans="1:73" s="14" customFormat="1" ht="22.5" customHeight="1" x14ac:dyDescent="0.2">
      <c r="A282" s="6"/>
      <c r="B282" s="7"/>
      <c r="C282" s="8"/>
      <c r="D282" s="157" t="s">
        <v>31</v>
      </c>
      <c r="E282" s="157"/>
      <c r="F282" s="157"/>
      <c r="G282" s="157"/>
      <c r="H282" s="157"/>
      <c r="I282" s="158" t="s">
        <v>208</v>
      </c>
      <c r="J282" s="158"/>
      <c r="K282" s="158"/>
      <c r="L282" s="158"/>
      <c r="M282" s="158"/>
      <c r="N282" s="158"/>
      <c r="O282" s="158"/>
      <c r="P282" s="158"/>
      <c r="Q282" s="158"/>
      <c r="R282" s="158"/>
      <c r="S282" s="158"/>
      <c r="T282" s="158"/>
      <c r="U282" s="158"/>
      <c r="V282" s="158"/>
      <c r="W282" s="158"/>
      <c r="X282" s="158"/>
      <c r="Y282" s="158"/>
      <c r="Z282" s="158"/>
      <c r="AA282" s="158"/>
      <c r="AB282" s="158"/>
      <c r="AC282" s="158"/>
      <c r="AD282" s="158"/>
      <c r="AE282" s="158"/>
      <c r="AF282" s="158"/>
      <c r="AG282" s="158"/>
      <c r="AH282" s="158"/>
      <c r="AI282" s="158"/>
      <c r="AJ282" s="158"/>
      <c r="AK282" s="158"/>
      <c r="AL282" s="158"/>
      <c r="AM282" s="158"/>
      <c r="AN282" s="158"/>
      <c r="AO282" s="158"/>
      <c r="AP282" s="158"/>
      <c r="AQ282" s="158"/>
      <c r="AR282" s="158"/>
      <c r="AS282" s="158"/>
      <c r="AT282" s="158"/>
      <c r="AU282" s="158"/>
      <c r="AV282" s="158"/>
      <c r="AW282" s="158"/>
      <c r="AX282" s="158"/>
      <c r="AY282" s="158"/>
      <c r="AZ282" s="158"/>
      <c r="BA282" s="158"/>
      <c r="BB282" s="158"/>
      <c r="BC282" s="158"/>
      <c r="BD282" s="158"/>
      <c r="BE282" s="158"/>
      <c r="BF282" s="158"/>
      <c r="BG282" s="158"/>
      <c r="BH282" s="158"/>
      <c r="BI282" s="158"/>
      <c r="BJ282" s="159">
        <f>BJ261</f>
        <v>0</v>
      </c>
      <c r="BK282" s="159"/>
      <c r="BL282" s="159"/>
      <c r="BM282" s="159"/>
      <c r="BN282" s="159"/>
      <c r="BO282" s="159"/>
      <c r="BP282" s="159"/>
      <c r="BQ282" s="159"/>
      <c r="BR282" s="159"/>
      <c r="BS282" s="159"/>
      <c r="BT282" s="159"/>
      <c r="BU282" s="159"/>
    </row>
    <row r="283" spans="1:73" s="14" customFormat="1" ht="22.5" customHeight="1" x14ac:dyDescent="0.2">
      <c r="A283" s="6"/>
      <c r="B283" s="7"/>
      <c r="C283" s="8"/>
      <c r="D283" s="9"/>
      <c r="E283" s="9"/>
      <c r="F283" s="9"/>
      <c r="G283" s="10"/>
      <c r="H283" s="11"/>
      <c r="I283" s="11"/>
      <c r="J283" s="12"/>
      <c r="K283" s="13"/>
    </row>
    <row r="284" spans="1:73" s="14" customFormat="1" ht="22.5" customHeight="1" x14ac:dyDescent="0.2">
      <c r="A284" s="6"/>
      <c r="B284" s="7"/>
      <c r="C284" s="8"/>
      <c r="D284" s="157"/>
      <c r="E284" s="157"/>
      <c r="F284" s="157"/>
      <c r="G284" s="157"/>
      <c r="H284" s="157"/>
      <c r="I284" s="158" t="s">
        <v>209</v>
      </c>
      <c r="J284" s="158"/>
      <c r="K284" s="158"/>
      <c r="L284" s="158"/>
      <c r="M284" s="158"/>
      <c r="N284" s="158"/>
      <c r="O284" s="158"/>
      <c r="P284" s="158"/>
      <c r="Q284" s="158"/>
      <c r="R284" s="158"/>
      <c r="S284" s="158"/>
      <c r="T284" s="158"/>
      <c r="U284" s="158"/>
      <c r="V284" s="158"/>
      <c r="W284" s="158"/>
      <c r="X284" s="158"/>
      <c r="Y284" s="158"/>
      <c r="Z284" s="158"/>
      <c r="AA284" s="158"/>
      <c r="AB284" s="158"/>
      <c r="AC284" s="158"/>
      <c r="AD284" s="158"/>
      <c r="AE284" s="158"/>
      <c r="AF284" s="158"/>
      <c r="AG284" s="158"/>
      <c r="AH284" s="158"/>
      <c r="AI284" s="158"/>
      <c r="AJ284" s="158"/>
      <c r="AK284" s="158"/>
      <c r="AL284" s="158"/>
      <c r="AM284" s="158"/>
      <c r="AN284" s="158"/>
      <c r="AO284" s="158"/>
      <c r="AP284" s="158"/>
      <c r="AQ284" s="158"/>
      <c r="AR284" s="158"/>
      <c r="AS284" s="158"/>
      <c r="AT284" s="158"/>
      <c r="AU284" s="158"/>
      <c r="AV284" s="158"/>
      <c r="AW284" s="158"/>
      <c r="AX284" s="158"/>
      <c r="AY284" s="158"/>
      <c r="AZ284" s="158"/>
      <c r="BA284" s="158"/>
      <c r="BB284" s="158"/>
      <c r="BC284" s="158"/>
      <c r="BD284" s="158"/>
      <c r="BE284" s="158"/>
      <c r="BF284" s="158"/>
      <c r="BG284" s="158"/>
      <c r="BH284" s="158"/>
      <c r="BI284" s="158"/>
      <c r="BJ284" s="159">
        <f>SUM(BJ266:BU282)</f>
        <v>0</v>
      </c>
      <c r="BK284" s="159"/>
      <c r="BL284" s="159"/>
      <c r="BM284" s="159"/>
      <c r="BN284" s="159"/>
      <c r="BO284" s="159"/>
      <c r="BP284" s="159"/>
      <c r="BQ284" s="159"/>
      <c r="BR284" s="159"/>
      <c r="BS284" s="159"/>
      <c r="BT284" s="159"/>
      <c r="BU284" s="159"/>
    </row>
    <row r="285" spans="1:73" s="14" customFormat="1" ht="12" customHeight="1" x14ac:dyDescent="0.2">
      <c r="A285" s="6"/>
      <c r="B285" s="7"/>
      <c r="C285" s="8"/>
      <c r="D285" s="9"/>
      <c r="E285" s="9"/>
      <c r="F285" s="9"/>
      <c r="G285" s="10"/>
      <c r="H285" s="11"/>
      <c r="I285" s="11"/>
      <c r="J285" s="12"/>
      <c r="K285" s="13"/>
    </row>
    <row r="286" spans="1:73" s="14" customFormat="1" ht="12" customHeight="1" x14ac:dyDescent="0.2">
      <c r="A286" s="6"/>
      <c r="B286" s="7"/>
      <c r="C286" s="8"/>
      <c r="D286" s="9"/>
      <c r="E286" s="9"/>
      <c r="F286" s="9"/>
      <c r="G286" s="10"/>
      <c r="H286" s="11"/>
      <c r="I286" s="11"/>
      <c r="J286" s="12"/>
      <c r="K286" s="13"/>
    </row>
    <row r="287" spans="1:73" s="14" customFormat="1" ht="12" customHeight="1" x14ac:dyDescent="0.2">
      <c r="A287" s="6"/>
      <c r="B287" s="7"/>
      <c r="C287" s="8"/>
      <c r="D287" s="9"/>
      <c r="E287" s="9"/>
      <c r="F287" s="9"/>
      <c r="G287" s="10"/>
      <c r="H287" s="11"/>
      <c r="I287" s="11"/>
      <c r="J287" s="12"/>
      <c r="K287" s="13"/>
    </row>
    <row r="288" spans="1:73" s="14" customFormat="1" ht="12" customHeight="1" x14ac:dyDescent="0.2">
      <c r="A288" s="6"/>
      <c r="B288" s="7"/>
      <c r="C288" s="8"/>
      <c r="D288" s="160" t="s">
        <v>210</v>
      </c>
      <c r="E288" s="160"/>
      <c r="F288" s="160"/>
      <c r="G288" s="160"/>
      <c r="H288" s="160"/>
      <c r="I288" s="160"/>
      <c r="J288" s="160"/>
      <c r="K288" s="160"/>
      <c r="L288" s="160"/>
      <c r="M288" s="160"/>
      <c r="N288" s="160"/>
      <c r="O288" s="160"/>
      <c r="P288" s="160"/>
      <c r="Q288" s="160"/>
      <c r="R288" s="160"/>
      <c r="S288" s="160"/>
      <c r="T288" s="160"/>
      <c r="U288" s="160"/>
      <c r="V288" s="160"/>
      <c r="W288" s="160"/>
      <c r="X288" s="160"/>
      <c r="Y288" s="160"/>
      <c r="Z288" s="160"/>
      <c r="AA288" s="160"/>
      <c r="AB288" s="160"/>
      <c r="AC288" s="160"/>
      <c r="AD288" s="160"/>
      <c r="AE288" s="160"/>
      <c r="AF288" s="160"/>
      <c r="AG288" s="160"/>
      <c r="AH288" s="160"/>
      <c r="AI288" s="160"/>
      <c r="AJ288" s="160"/>
      <c r="AK288" s="160"/>
      <c r="AL288" s="160"/>
    </row>
    <row r="289" spans="1:73" s="14" customFormat="1" ht="12" customHeight="1" x14ac:dyDescent="0.2">
      <c r="A289" s="6"/>
      <c r="B289" s="7"/>
      <c r="C289" s="8"/>
      <c r="D289" s="9"/>
      <c r="E289" s="9"/>
      <c r="F289" s="9"/>
      <c r="G289" s="10"/>
      <c r="H289" s="11"/>
      <c r="I289" s="11"/>
      <c r="J289" s="12"/>
      <c r="K289" s="13"/>
    </row>
    <row r="290" spans="1:73" s="14" customFormat="1" ht="12" customHeight="1" x14ac:dyDescent="0.2">
      <c r="A290" s="6"/>
      <c r="B290" s="7"/>
      <c r="C290" s="8"/>
      <c r="D290" s="160" t="s">
        <v>211</v>
      </c>
      <c r="E290" s="160"/>
      <c r="F290" s="160"/>
      <c r="G290" s="160"/>
      <c r="H290" s="160"/>
      <c r="I290" s="160"/>
      <c r="J290" s="160"/>
      <c r="K290" s="160"/>
      <c r="L290" s="160"/>
      <c r="M290" s="160"/>
      <c r="N290" s="160"/>
      <c r="O290" s="160"/>
      <c r="P290" s="160"/>
      <c r="Q290" s="160"/>
      <c r="R290" s="160"/>
      <c r="S290" s="160"/>
      <c r="T290" s="160"/>
      <c r="U290" s="160"/>
      <c r="V290" s="160"/>
      <c r="W290" s="160"/>
      <c r="X290" s="160"/>
      <c r="Y290" s="160"/>
      <c r="Z290" s="160"/>
      <c r="AA290" s="160"/>
      <c r="AB290" s="160"/>
      <c r="AC290" s="160"/>
      <c r="AD290" s="160"/>
      <c r="AE290" s="160"/>
      <c r="AF290" s="160"/>
      <c r="AG290" s="160"/>
      <c r="AH290" s="160"/>
      <c r="AI290" s="160"/>
      <c r="AJ290" s="160"/>
      <c r="AK290" s="160"/>
      <c r="AL290" s="160"/>
    </row>
    <row r="291" spans="1:73" s="14" customFormat="1" ht="12" customHeight="1" x14ac:dyDescent="0.2">
      <c r="A291" s="6"/>
      <c r="B291" s="7"/>
      <c r="C291" s="8"/>
      <c r="D291" s="9"/>
      <c r="E291" s="9"/>
      <c r="F291" s="9"/>
      <c r="G291" s="10"/>
      <c r="H291" s="11"/>
      <c r="I291" s="11"/>
      <c r="J291" s="12"/>
      <c r="K291" s="13"/>
    </row>
    <row r="292" spans="1:73" s="14" customFormat="1" ht="144.75" customHeight="1" x14ac:dyDescent="0.2">
      <c r="A292" s="6"/>
      <c r="B292" s="7"/>
      <c r="C292" s="8"/>
      <c r="D292" s="153" t="s">
        <v>74</v>
      </c>
      <c r="E292" s="153"/>
      <c r="F292" s="153"/>
      <c r="G292" s="153"/>
      <c r="H292" s="153"/>
      <c r="I292" s="154" t="s">
        <v>212</v>
      </c>
      <c r="J292" s="154"/>
      <c r="K292" s="154"/>
      <c r="L292" s="154"/>
      <c r="M292" s="154"/>
      <c r="N292" s="154"/>
      <c r="O292" s="154"/>
      <c r="P292" s="154"/>
      <c r="Q292" s="154"/>
      <c r="R292" s="154"/>
      <c r="S292" s="154"/>
      <c r="T292" s="154"/>
      <c r="U292" s="154"/>
      <c r="V292" s="154"/>
      <c r="W292" s="154"/>
      <c r="X292" s="154"/>
      <c r="Y292" s="154"/>
      <c r="Z292" s="154"/>
      <c r="AA292" s="154"/>
      <c r="AB292" s="154"/>
      <c r="AC292" s="154"/>
      <c r="AD292" s="154"/>
      <c r="AE292" s="154"/>
      <c r="AF292" s="154"/>
      <c r="AG292" s="154"/>
      <c r="AH292" s="154"/>
      <c r="AI292" s="154"/>
      <c r="AJ292" s="154"/>
      <c r="AK292" s="154"/>
      <c r="AL292" s="154"/>
      <c r="AM292" s="155" t="s">
        <v>9</v>
      </c>
      <c r="AN292" s="155"/>
      <c r="AO292" s="155"/>
      <c r="AP292" s="155"/>
      <c r="AQ292" s="155"/>
      <c r="AR292" s="155"/>
      <c r="AS292" s="156">
        <v>1</v>
      </c>
      <c r="AT292" s="156"/>
      <c r="AU292" s="156"/>
      <c r="AV292" s="156"/>
      <c r="AW292" s="156"/>
      <c r="AX292" s="156"/>
      <c r="AY292" s="156"/>
      <c r="AZ292" s="152"/>
      <c r="BA292" s="152"/>
      <c r="BB292" s="152"/>
      <c r="BC292" s="152"/>
      <c r="BD292" s="152"/>
      <c r="BE292" s="152"/>
      <c r="BF292" s="152"/>
      <c r="BG292" s="152"/>
      <c r="BH292" s="152"/>
      <c r="BI292" s="152"/>
      <c r="BJ292" s="152"/>
      <c r="BK292" s="152"/>
      <c r="BL292" s="152"/>
      <c r="BM292" s="152"/>
      <c r="BN292" s="152"/>
      <c r="BO292" s="152"/>
      <c r="BP292" s="152"/>
      <c r="BQ292" s="152"/>
      <c r="BR292" s="152"/>
      <c r="BS292" s="152"/>
      <c r="BT292" s="152"/>
      <c r="BU292" s="152"/>
    </row>
    <row r="293" spans="1:73" s="14" customFormat="1" ht="12" customHeight="1" x14ac:dyDescent="0.2">
      <c r="A293" s="6"/>
      <c r="B293" s="7"/>
      <c r="C293" s="8"/>
      <c r="D293" s="9"/>
      <c r="E293" s="9"/>
      <c r="F293" s="9"/>
      <c r="G293" s="10"/>
      <c r="H293" s="11"/>
      <c r="I293" s="11"/>
      <c r="J293" s="12"/>
      <c r="K293" s="13"/>
    </row>
    <row r="294" spans="1:73" s="14" customFormat="1" ht="12" customHeight="1" x14ac:dyDescent="0.2">
      <c r="A294" s="6"/>
      <c r="B294" s="7"/>
      <c r="C294" s="8"/>
      <c r="D294" s="9"/>
      <c r="E294" s="9"/>
      <c r="F294" s="9"/>
      <c r="G294" s="10"/>
      <c r="H294" s="11"/>
      <c r="I294" s="11"/>
      <c r="J294" s="12"/>
      <c r="K294" s="13"/>
    </row>
    <row r="295" spans="1:73" s="14" customFormat="1" ht="233.25" customHeight="1" x14ac:dyDescent="0.2">
      <c r="A295" s="6"/>
      <c r="B295" s="7"/>
      <c r="C295" s="8"/>
      <c r="D295" s="153" t="s">
        <v>77</v>
      </c>
      <c r="E295" s="153"/>
      <c r="F295" s="153"/>
      <c r="G295" s="153"/>
      <c r="H295" s="153"/>
      <c r="I295" s="154" t="s">
        <v>213</v>
      </c>
      <c r="J295" s="154"/>
      <c r="K295" s="154"/>
      <c r="L295" s="154"/>
      <c r="M295" s="154"/>
      <c r="N295" s="154"/>
      <c r="O295" s="154"/>
      <c r="P295" s="154"/>
      <c r="Q295" s="154"/>
      <c r="R295" s="154"/>
      <c r="S295" s="154"/>
      <c r="T295" s="154"/>
      <c r="U295" s="154"/>
      <c r="V295" s="154"/>
      <c r="W295" s="154"/>
      <c r="X295" s="154"/>
      <c r="Y295" s="154"/>
      <c r="Z295" s="154"/>
      <c r="AA295" s="154"/>
      <c r="AB295" s="154"/>
      <c r="AC295" s="154"/>
      <c r="AD295" s="154"/>
      <c r="AE295" s="154"/>
      <c r="AF295" s="154"/>
      <c r="AG295" s="154"/>
      <c r="AH295" s="154"/>
      <c r="AI295" s="154"/>
      <c r="AJ295" s="154"/>
      <c r="AK295" s="154"/>
      <c r="AL295" s="154"/>
      <c r="AM295" s="155" t="s">
        <v>9</v>
      </c>
      <c r="AN295" s="155"/>
      <c r="AO295" s="155"/>
      <c r="AP295" s="155"/>
      <c r="AQ295" s="155"/>
      <c r="AR295" s="155"/>
      <c r="AS295" s="156">
        <v>2</v>
      </c>
      <c r="AT295" s="156"/>
      <c r="AU295" s="156"/>
      <c r="AV295" s="156"/>
      <c r="AW295" s="156"/>
      <c r="AX295" s="156"/>
      <c r="AY295" s="156"/>
      <c r="AZ295" s="152"/>
      <c r="BA295" s="152"/>
      <c r="BB295" s="152"/>
      <c r="BC295" s="152"/>
      <c r="BD295" s="152"/>
      <c r="BE295" s="152"/>
      <c r="BF295" s="152"/>
      <c r="BG295" s="152"/>
      <c r="BH295" s="152"/>
      <c r="BI295" s="152"/>
      <c r="BJ295" s="152"/>
      <c r="BK295" s="152"/>
      <c r="BL295" s="152"/>
      <c r="BM295" s="152"/>
      <c r="BN295" s="152"/>
      <c r="BO295" s="152"/>
      <c r="BP295" s="152"/>
      <c r="BQ295" s="152"/>
      <c r="BR295" s="152"/>
      <c r="BS295" s="152"/>
      <c r="BT295" s="152"/>
      <c r="BU295" s="152"/>
    </row>
    <row r="296" spans="1:73" s="14" customFormat="1" ht="12" customHeight="1" x14ac:dyDescent="0.2">
      <c r="A296" s="6"/>
      <c r="B296" s="7"/>
      <c r="C296" s="8"/>
      <c r="D296" s="9"/>
      <c r="E296" s="9"/>
      <c r="F296" s="9"/>
      <c r="G296" s="10"/>
      <c r="H296" s="11"/>
      <c r="I296" s="11"/>
      <c r="J296" s="12"/>
      <c r="K296" s="13"/>
    </row>
    <row r="297" spans="1:73" s="14" customFormat="1" ht="12" customHeight="1" x14ac:dyDescent="0.2">
      <c r="A297" s="6"/>
      <c r="B297" s="7"/>
      <c r="C297" s="8"/>
      <c r="D297" s="160" t="s">
        <v>214</v>
      </c>
      <c r="E297" s="160"/>
      <c r="F297" s="160"/>
      <c r="G297" s="160"/>
      <c r="H297" s="160"/>
      <c r="I297" s="160"/>
      <c r="J297" s="160"/>
      <c r="K297" s="160"/>
      <c r="L297" s="160"/>
      <c r="M297" s="160"/>
      <c r="N297" s="160"/>
      <c r="O297" s="160"/>
      <c r="P297" s="160"/>
      <c r="Q297" s="160"/>
      <c r="R297" s="160"/>
      <c r="S297" s="160"/>
      <c r="T297" s="160"/>
      <c r="U297" s="160"/>
      <c r="V297" s="160"/>
      <c r="W297" s="160"/>
      <c r="X297" s="160"/>
      <c r="Y297" s="160"/>
      <c r="Z297" s="160"/>
      <c r="AA297" s="160"/>
      <c r="AB297" s="160"/>
      <c r="AC297" s="160"/>
      <c r="AD297" s="160"/>
      <c r="AE297" s="160"/>
      <c r="AF297" s="160"/>
      <c r="AG297" s="160"/>
      <c r="AH297" s="160"/>
      <c r="AI297" s="160"/>
      <c r="AJ297" s="160"/>
      <c r="AK297" s="160"/>
      <c r="AL297" s="160"/>
      <c r="AM297" s="160"/>
      <c r="AN297" s="160"/>
      <c r="AO297" s="160"/>
      <c r="AP297" s="160"/>
      <c r="AQ297" s="160"/>
      <c r="AR297" s="160"/>
      <c r="AS297" s="160"/>
      <c r="AT297" s="160"/>
      <c r="AU297" s="160"/>
      <c r="AV297" s="160"/>
      <c r="AW297" s="160"/>
      <c r="AX297" s="160"/>
      <c r="AY297" s="160"/>
      <c r="AZ297" s="160"/>
      <c r="BA297" s="160"/>
      <c r="BB297" s="160"/>
      <c r="BC297" s="160"/>
      <c r="BD297" s="160"/>
      <c r="BE297" s="160"/>
      <c r="BF297" s="160"/>
      <c r="BG297" s="160"/>
      <c r="BH297" s="160"/>
      <c r="BI297" s="160"/>
      <c r="BJ297" s="159">
        <f>SUM(BJ292:BU295)</f>
        <v>0</v>
      </c>
      <c r="BK297" s="159"/>
      <c r="BL297" s="159"/>
      <c r="BM297" s="159"/>
      <c r="BN297" s="159"/>
      <c r="BO297" s="159"/>
      <c r="BP297" s="159"/>
      <c r="BQ297" s="159"/>
      <c r="BR297" s="159"/>
      <c r="BS297" s="159"/>
      <c r="BT297" s="159"/>
      <c r="BU297" s="159"/>
    </row>
    <row r="298" spans="1:73" s="14" customFormat="1" ht="12" customHeight="1" x14ac:dyDescent="0.2">
      <c r="A298" s="6"/>
      <c r="B298" s="7"/>
      <c r="C298" s="8"/>
      <c r="D298" s="9"/>
      <c r="E298" s="9"/>
      <c r="F298" s="9"/>
      <c r="G298" s="10"/>
      <c r="H298" s="11"/>
      <c r="I298" s="11"/>
      <c r="J298" s="12"/>
      <c r="K298" s="13"/>
    </row>
    <row r="299" spans="1:73" s="14" customFormat="1" ht="12" customHeight="1" x14ac:dyDescent="0.2">
      <c r="A299" s="6"/>
      <c r="B299" s="7"/>
      <c r="C299" s="8"/>
      <c r="D299" s="9"/>
      <c r="E299" s="9"/>
      <c r="F299" s="9"/>
      <c r="G299" s="10"/>
      <c r="H299" s="11"/>
      <c r="I299" s="11"/>
      <c r="J299" s="12"/>
      <c r="K299" s="13"/>
    </row>
    <row r="300" spans="1:73" s="14" customFormat="1" ht="12" customHeight="1" x14ac:dyDescent="0.2">
      <c r="A300" s="6"/>
      <c r="B300" s="7"/>
      <c r="C300" s="8"/>
      <c r="D300" s="160" t="s">
        <v>215</v>
      </c>
      <c r="E300" s="160"/>
      <c r="F300" s="160"/>
      <c r="G300" s="160"/>
      <c r="H300" s="160"/>
      <c r="I300" s="160"/>
      <c r="J300" s="160"/>
      <c r="K300" s="160"/>
      <c r="L300" s="160"/>
      <c r="M300" s="160"/>
      <c r="N300" s="160"/>
      <c r="O300" s="160"/>
      <c r="P300" s="160"/>
      <c r="Q300" s="160"/>
      <c r="R300" s="160"/>
      <c r="S300" s="160"/>
      <c r="T300" s="160"/>
      <c r="U300" s="160"/>
      <c r="V300" s="160"/>
      <c r="W300" s="160"/>
      <c r="X300" s="160"/>
      <c r="Y300" s="160"/>
      <c r="Z300" s="160"/>
      <c r="AA300" s="160"/>
      <c r="AB300" s="160"/>
      <c r="AC300" s="160"/>
      <c r="AD300" s="160"/>
      <c r="AE300" s="160"/>
      <c r="AF300" s="160"/>
      <c r="AG300" s="160"/>
      <c r="AH300" s="160"/>
      <c r="AI300" s="160"/>
      <c r="AJ300" s="160"/>
      <c r="AK300" s="160"/>
      <c r="AL300" s="160"/>
    </row>
    <row r="301" spans="1:73" s="14" customFormat="1" ht="12" customHeight="1" x14ac:dyDescent="0.2">
      <c r="A301" s="6"/>
      <c r="B301" s="7"/>
      <c r="C301" s="8"/>
      <c r="D301" s="9"/>
      <c r="E301" s="9"/>
      <c r="F301" s="9"/>
      <c r="G301" s="10"/>
      <c r="H301" s="11"/>
      <c r="I301" s="11"/>
      <c r="J301" s="12"/>
      <c r="K301" s="13"/>
    </row>
    <row r="302" spans="1:73" s="14" customFormat="1" ht="40.5" customHeight="1" x14ac:dyDescent="0.2">
      <c r="A302" s="6"/>
      <c r="B302" s="7"/>
      <c r="C302" s="8"/>
      <c r="D302" s="9"/>
      <c r="E302" s="9"/>
      <c r="F302" s="9"/>
      <c r="G302" s="10"/>
      <c r="H302" s="11"/>
      <c r="I302" s="154" t="s">
        <v>216</v>
      </c>
      <c r="J302" s="154"/>
      <c r="K302" s="154"/>
      <c r="L302" s="154"/>
      <c r="M302" s="154"/>
      <c r="N302" s="154"/>
      <c r="O302" s="154"/>
      <c r="P302" s="154"/>
      <c r="Q302" s="154"/>
      <c r="R302" s="154"/>
      <c r="S302" s="154"/>
      <c r="T302" s="154"/>
      <c r="U302" s="154"/>
      <c r="V302" s="154"/>
      <c r="W302" s="154"/>
      <c r="X302" s="154"/>
      <c r="Y302" s="154"/>
      <c r="Z302" s="154"/>
      <c r="AA302" s="154"/>
      <c r="AB302" s="154"/>
      <c r="AC302" s="154"/>
      <c r="AD302" s="154"/>
      <c r="AE302" s="154"/>
      <c r="AF302" s="154"/>
      <c r="AG302" s="154"/>
      <c r="AH302" s="154"/>
      <c r="AI302" s="154"/>
      <c r="AJ302" s="154"/>
      <c r="AK302" s="154"/>
      <c r="AL302" s="154"/>
    </row>
    <row r="303" spans="1:73" s="14" customFormat="1" ht="12" customHeight="1" x14ac:dyDescent="0.2">
      <c r="A303" s="6"/>
      <c r="B303" s="7"/>
      <c r="C303" s="8"/>
      <c r="D303" s="9"/>
      <c r="E303" s="9"/>
      <c r="F303" s="9"/>
      <c r="G303" s="10"/>
      <c r="H303" s="11"/>
      <c r="I303" s="11"/>
      <c r="J303" s="12"/>
      <c r="K303" s="13"/>
    </row>
    <row r="304" spans="1:73" s="14" customFormat="1" ht="45" customHeight="1" x14ac:dyDescent="0.2">
      <c r="A304" s="6"/>
      <c r="B304" s="7"/>
      <c r="C304" s="8"/>
      <c r="D304" s="153" t="s">
        <v>113</v>
      </c>
      <c r="E304" s="153"/>
      <c r="F304" s="153"/>
      <c r="G304" s="153"/>
      <c r="H304" s="153"/>
      <c r="I304" s="154" t="s">
        <v>217</v>
      </c>
      <c r="J304" s="154"/>
      <c r="K304" s="154"/>
      <c r="L304" s="154"/>
      <c r="M304" s="154"/>
      <c r="N304" s="154"/>
      <c r="O304" s="154"/>
      <c r="P304" s="154"/>
      <c r="Q304" s="154"/>
      <c r="R304" s="154"/>
      <c r="S304" s="154"/>
      <c r="T304" s="154"/>
      <c r="U304" s="154"/>
      <c r="V304" s="154"/>
      <c r="W304" s="154"/>
      <c r="X304" s="154"/>
      <c r="Y304" s="154"/>
      <c r="Z304" s="154"/>
      <c r="AA304" s="154"/>
      <c r="AB304" s="154"/>
      <c r="AC304" s="154"/>
      <c r="AD304" s="154"/>
      <c r="AE304" s="154"/>
      <c r="AF304" s="154"/>
      <c r="AG304" s="154"/>
      <c r="AH304" s="154"/>
      <c r="AI304" s="154"/>
      <c r="AJ304" s="154"/>
      <c r="AK304" s="154"/>
      <c r="AL304" s="154"/>
    </row>
    <row r="305" spans="1:73" s="14" customFormat="1" ht="12" customHeight="1" x14ac:dyDescent="0.2">
      <c r="A305" s="6"/>
      <c r="B305" s="7"/>
      <c r="C305" s="8"/>
      <c r="D305" s="9"/>
      <c r="E305" s="9"/>
      <c r="F305" s="9"/>
      <c r="G305" s="10"/>
      <c r="H305" s="11"/>
      <c r="I305" s="11"/>
      <c r="J305" s="12"/>
      <c r="K305" s="13"/>
    </row>
    <row r="306" spans="1:73" s="14" customFormat="1" ht="12" customHeight="1" x14ac:dyDescent="0.2">
      <c r="A306" s="6"/>
      <c r="B306" s="7"/>
      <c r="C306" s="8"/>
      <c r="D306" s="9"/>
      <c r="E306" s="9"/>
      <c r="F306" s="9"/>
      <c r="G306" s="10"/>
      <c r="H306" s="11"/>
      <c r="I306" s="11"/>
      <c r="J306" s="12"/>
      <c r="K306" s="13"/>
    </row>
    <row r="307" spans="1:73" s="14" customFormat="1" ht="95.25" customHeight="1" x14ac:dyDescent="0.2">
      <c r="A307" s="6"/>
      <c r="B307" s="7"/>
      <c r="C307" s="8"/>
      <c r="D307" s="153"/>
      <c r="E307" s="153"/>
      <c r="F307" s="153"/>
      <c r="G307" s="153"/>
      <c r="H307" s="153"/>
      <c r="I307" s="154" t="s">
        <v>218</v>
      </c>
      <c r="J307" s="154"/>
      <c r="K307" s="154"/>
      <c r="L307" s="154"/>
      <c r="M307" s="154"/>
      <c r="N307" s="154"/>
      <c r="O307" s="154"/>
      <c r="P307" s="154"/>
      <c r="Q307" s="154"/>
      <c r="R307" s="154"/>
      <c r="S307" s="154"/>
      <c r="T307" s="154"/>
      <c r="U307" s="154"/>
      <c r="V307" s="154"/>
      <c r="W307" s="154"/>
      <c r="X307" s="154"/>
      <c r="Y307" s="154"/>
      <c r="Z307" s="154"/>
      <c r="AA307" s="154"/>
      <c r="AB307" s="154"/>
      <c r="AC307" s="154"/>
      <c r="AD307" s="154"/>
      <c r="AE307" s="154"/>
      <c r="AF307" s="154"/>
      <c r="AG307" s="154"/>
      <c r="AH307" s="154"/>
      <c r="AI307" s="154"/>
      <c r="AJ307" s="154"/>
      <c r="AK307" s="154"/>
      <c r="AL307" s="154"/>
      <c r="AM307" s="155" t="s">
        <v>79</v>
      </c>
      <c r="AN307" s="155"/>
      <c r="AO307" s="155"/>
      <c r="AP307" s="155"/>
      <c r="AQ307" s="155"/>
      <c r="AR307" s="155"/>
      <c r="AS307" s="156">
        <v>52</v>
      </c>
      <c r="AT307" s="156"/>
      <c r="AU307" s="156"/>
      <c r="AV307" s="156"/>
      <c r="AW307" s="156"/>
      <c r="AX307" s="156"/>
      <c r="AY307" s="156"/>
      <c r="AZ307" s="152"/>
      <c r="BA307" s="152"/>
      <c r="BB307" s="152"/>
      <c r="BC307" s="152"/>
      <c r="BD307" s="152"/>
      <c r="BE307" s="152"/>
      <c r="BF307" s="152"/>
      <c r="BG307" s="152"/>
      <c r="BH307" s="152"/>
      <c r="BI307" s="152"/>
      <c r="BJ307" s="152"/>
      <c r="BK307" s="152"/>
      <c r="BL307" s="152"/>
      <c r="BM307" s="152"/>
      <c r="BN307" s="152"/>
      <c r="BO307" s="152"/>
      <c r="BP307" s="152"/>
      <c r="BQ307" s="152"/>
      <c r="BR307" s="152"/>
      <c r="BS307" s="152"/>
      <c r="BT307" s="152"/>
      <c r="BU307" s="152"/>
    </row>
    <row r="308" spans="1:73" s="14" customFormat="1" ht="12" customHeight="1" x14ac:dyDescent="0.2">
      <c r="A308" s="6"/>
      <c r="B308" s="7"/>
      <c r="C308" s="8"/>
      <c r="D308" s="9"/>
      <c r="E308" s="9"/>
      <c r="F308" s="9"/>
      <c r="G308" s="10"/>
      <c r="H308" s="11"/>
      <c r="I308" s="11"/>
      <c r="J308" s="12"/>
      <c r="K308" s="13"/>
    </row>
    <row r="309" spans="1:73" s="14" customFormat="1" ht="12" customHeight="1" x14ac:dyDescent="0.2">
      <c r="A309" s="6"/>
      <c r="B309" s="7"/>
      <c r="C309" s="8"/>
      <c r="D309" s="9"/>
      <c r="E309" s="9"/>
      <c r="F309" s="9"/>
      <c r="G309" s="10"/>
      <c r="H309" s="11"/>
      <c r="I309" s="11"/>
      <c r="J309" s="12"/>
      <c r="K309" s="13"/>
    </row>
    <row r="310" spans="1:73" s="14" customFormat="1" ht="153" customHeight="1" x14ac:dyDescent="0.2">
      <c r="A310" s="6"/>
      <c r="B310" s="7"/>
      <c r="C310" s="8"/>
      <c r="D310" s="153" t="s">
        <v>116</v>
      </c>
      <c r="E310" s="153"/>
      <c r="F310" s="153"/>
      <c r="G310" s="153"/>
      <c r="H310" s="153"/>
      <c r="I310" s="154" t="s">
        <v>219</v>
      </c>
      <c r="J310" s="154"/>
      <c r="K310" s="154"/>
      <c r="L310" s="154"/>
      <c r="M310" s="154"/>
      <c r="N310" s="154"/>
      <c r="O310" s="154"/>
      <c r="P310" s="154"/>
      <c r="Q310" s="154"/>
      <c r="R310" s="154"/>
      <c r="S310" s="154"/>
      <c r="T310" s="154"/>
      <c r="U310" s="154"/>
      <c r="V310" s="154"/>
      <c r="W310" s="154"/>
      <c r="X310" s="154"/>
      <c r="Y310" s="154"/>
      <c r="Z310" s="154"/>
      <c r="AA310" s="154"/>
      <c r="AB310" s="154"/>
      <c r="AC310" s="154"/>
      <c r="AD310" s="154"/>
      <c r="AE310" s="154"/>
      <c r="AF310" s="154"/>
      <c r="AG310" s="154"/>
      <c r="AH310" s="154"/>
      <c r="AI310" s="154"/>
      <c r="AJ310" s="154"/>
      <c r="AK310" s="154"/>
      <c r="AL310" s="154"/>
    </row>
    <row r="311" spans="1:73" s="14" customFormat="1" ht="37.5" customHeight="1" x14ac:dyDescent="0.2">
      <c r="A311" s="6"/>
      <c r="B311" s="7"/>
      <c r="C311" s="8"/>
      <c r="D311" s="9"/>
      <c r="E311" s="9"/>
      <c r="F311" s="9"/>
      <c r="G311" s="10"/>
      <c r="H311" s="11"/>
      <c r="I311" s="161" t="s">
        <v>19</v>
      </c>
      <c r="J311" s="161"/>
      <c r="K311" s="25"/>
      <c r="L311" s="162" t="s">
        <v>220</v>
      </c>
      <c r="M311" s="162"/>
      <c r="N311" s="162"/>
      <c r="O311" s="162"/>
      <c r="P311" s="162"/>
      <c r="Q311" s="162"/>
      <c r="R311" s="162"/>
      <c r="S311" s="162"/>
      <c r="T311" s="162"/>
      <c r="U311" s="162"/>
      <c r="V311" s="162"/>
      <c r="W311" s="162"/>
      <c r="X311" s="162"/>
      <c r="Y311" s="162"/>
      <c r="Z311" s="162"/>
      <c r="AA311" s="162"/>
      <c r="AB311" s="162"/>
      <c r="AC311" s="162"/>
      <c r="AD311" s="162"/>
      <c r="AE311" s="162"/>
      <c r="AF311" s="162"/>
      <c r="AG311" s="162"/>
      <c r="AH311" s="162"/>
      <c r="AI311" s="162"/>
      <c r="AJ311" s="162"/>
      <c r="AK311" s="162"/>
      <c r="AL311" s="162"/>
      <c r="AM311" s="155" t="s">
        <v>79</v>
      </c>
      <c r="AN311" s="155"/>
      <c r="AO311" s="155"/>
      <c r="AP311" s="155"/>
      <c r="AQ311" s="155"/>
      <c r="AR311" s="155"/>
      <c r="AS311" s="156">
        <v>25</v>
      </c>
      <c r="AT311" s="156"/>
      <c r="AU311" s="156"/>
      <c r="AV311" s="156"/>
      <c r="AW311" s="156"/>
      <c r="AX311" s="156"/>
      <c r="AY311" s="156"/>
      <c r="AZ311" s="152"/>
      <c r="BA311" s="152"/>
      <c r="BB311" s="152"/>
      <c r="BC311" s="152"/>
      <c r="BD311" s="152"/>
      <c r="BE311" s="152"/>
      <c r="BF311" s="152"/>
      <c r="BG311" s="152"/>
      <c r="BH311" s="152"/>
      <c r="BI311" s="152"/>
      <c r="BJ311" s="152"/>
      <c r="BK311" s="152"/>
      <c r="BL311" s="152"/>
      <c r="BM311" s="152"/>
      <c r="BN311" s="152"/>
      <c r="BO311" s="152"/>
      <c r="BP311" s="152"/>
      <c r="BQ311" s="152"/>
      <c r="BR311" s="152"/>
      <c r="BS311" s="152"/>
      <c r="BT311" s="152"/>
      <c r="BU311" s="152"/>
    </row>
    <row r="312" spans="1:73" s="14" customFormat="1" ht="63" customHeight="1" x14ac:dyDescent="0.2">
      <c r="A312" s="6"/>
      <c r="B312" s="7"/>
      <c r="C312" s="8"/>
      <c r="D312" s="9"/>
      <c r="E312" s="9"/>
      <c r="F312" s="9"/>
      <c r="G312" s="10"/>
      <c r="H312" s="11"/>
      <c r="I312" s="161" t="s">
        <v>21</v>
      </c>
      <c r="J312" s="161"/>
      <c r="K312" s="25"/>
      <c r="L312" s="162" t="s">
        <v>221</v>
      </c>
      <c r="M312" s="162"/>
      <c r="N312" s="162"/>
      <c r="O312" s="162"/>
      <c r="P312" s="162"/>
      <c r="Q312" s="162"/>
      <c r="R312" s="162"/>
      <c r="S312" s="162"/>
      <c r="T312" s="162"/>
      <c r="U312" s="162"/>
      <c r="V312" s="162"/>
      <c r="W312" s="162"/>
      <c r="X312" s="162"/>
      <c r="Y312" s="162"/>
      <c r="Z312" s="162"/>
      <c r="AA312" s="162"/>
      <c r="AB312" s="162"/>
      <c r="AC312" s="162"/>
      <c r="AD312" s="162"/>
      <c r="AE312" s="162"/>
      <c r="AF312" s="162"/>
      <c r="AG312" s="162"/>
      <c r="AH312" s="162"/>
      <c r="AI312" s="162"/>
      <c r="AJ312" s="162"/>
      <c r="AK312" s="162"/>
      <c r="AL312" s="162"/>
      <c r="AM312" s="155" t="s">
        <v>9</v>
      </c>
      <c r="AN312" s="155"/>
      <c r="AO312" s="155"/>
      <c r="AP312" s="155"/>
      <c r="AQ312" s="155"/>
      <c r="AR312" s="155"/>
      <c r="AS312" s="156">
        <v>6</v>
      </c>
      <c r="AT312" s="156"/>
      <c r="AU312" s="156"/>
      <c r="AV312" s="156"/>
      <c r="AW312" s="156"/>
      <c r="AX312" s="156"/>
      <c r="AY312" s="156"/>
      <c r="AZ312" s="152"/>
      <c r="BA312" s="152"/>
      <c r="BB312" s="152"/>
      <c r="BC312" s="152"/>
      <c r="BD312" s="152"/>
      <c r="BE312" s="152"/>
      <c r="BF312" s="152"/>
      <c r="BG312" s="152"/>
      <c r="BH312" s="152"/>
      <c r="BI312" s="152"/>
      <c r="BJ312" s="152"/>
      <c r="BK312" s="152"/>
      <c r="BL312" s="152"/>
      <c r="BM312" s="152"/>
      <c r="BN312" s="152"/>
      <c r="BO312" s="152"/>
      <c r="BP312" s="152"/>
      <c r="BQ312" s="152"/>
      <c r="BR312" s="152"/>
      <c r="BS312" s="152"/>
      <c r="BT312" s="152"/>
      <c r="BU312" s="152"/>
    </row>
    <row r="313" spans="1:73" s="14" customFormat="1" ht="30.75" customHeight="1" x14ac:dyDescent="0.2">
      <c r="A313" s="6"/>
      <c r="B313" s="7"/>
      <c r="C313" s="8"/>
      <c r="D313" s="9"/>
      <c r="E313" s="9"/>
      <c r="F313" s="9"/>
      <c r="G313" s="10"/>
      <c r="H313" s="11"/>
      <c r="I313" s="161" t="s">
        <v>23</v>
      </c>
      <c r="J313" s="161"/>
      <c r="K313" s="25"/>
      <c r="L313" s="162" t="s">
        <v>222</v>
      </c>
      <c r="M313" s="162"/>
      <c r="N313" s="162"/>
      <c r="O313" s="162"/>
      <c r="P313" s="162"/>
      <c r="Q313" s="162"/>
      <c r="R313" s="162"/>
      <c r="S313" s="162"/>
      <c r="T313" s="162"/>
      <c r="U313" s="162"/>
      <c r="V313" s="162"/>
      <c r="W313" s="162"/>
      <c r="X313" s="162"/>
      <c r="Y313" s="162"/>
      <c r="Z313" s="162"/>
      <c r="AA313" s="162"/>
      <c r="AB313" s="162"/>
      <c r="AC313" s="162"/>
      <c r="AD313" s="162"/>
      <c r="AE313" s="162"/>
      <c r="AF313" s="162"/>
      <c r="AG313" s="162"/>
      <c r="AH313" s="162"/>
      <c r="AI313" s="162"/>
      <c r="AJ313" s="162"/>
      <c r="AK313" s="162"/>
      <c r="AL313" s="162"/>
      <c r="AM313" s="155" t="s">
        <v>79</v>
      </c>
      <c r="AN313" s="155"/>
      <c r="AO313" s="155"/>
      <c r="AP313" s="155"/>
      <c r="AQ313" s="155"/>
      <c r="AR313" s="155"/>
      <c r="AS313" s="156">
        <v>10</v>
      </c>
      <c r="AT313" s="156"/>
      <c r="AU313" s="156"/>
      <c r="AV313" s="156"/>
      <c r="AW313" s="156"/>
      <c r="AX313" s="156"/>
      <c r="AY313" s="156"/>
      <c r="AZ313" s="152"/>
      <c r="BA313" s="152"/>
      <c r="BB313" s="152"/>
      <c r="BC313" s="152"/>
      <c r="BD313" s="152"/>
      <c r="BE313" s="152"/>
      <c r="BF313" s="152"/>
      <c r="BG313" s="152"/>
      <c r="BH313" s="152"/>
      <c r="BI313" s="152"/>
      <c r="BJ313" s="152"/>
      <c r="BK313" s="152"/>
      <c r="BL313" s="152"/>
      <c r="BM313" s="152"/>
      <c r="BN313" s="152"/>
      <c r="BO313" s="152"/>
      <c r="BP313" s="152"/>
      <c r="BQ313" s="152"/>
      <c r="BR313" s="152"/>
      <c r="BS313" s="152"/>
      <c r="BT313" s="152"/>
      <c r="BU313" s="152"/>
    </row>
    <row r="314" spans="1:73" s="14" customFormat="1" ht="12" customHeight="1" x14ac:dyDescent="0.2">
      <c r="A314" s="6"/>
      <c r="B314" s="7"/>
      <c r="C314" s="8"/>
      <c r="D314" s="9"/>
      <c r="E314" s="9"/>
      <c r="F314" s="9"/>
      <c r="G314" s="10"/>
      <c r="H314" s="11"/>
      <c r="I314" s="11"/>
      <c r="J314" s="12"/>
      <c r="K314" s="13"/>
    </row>
    <row r="315" spans="1:73" s="14" customFormat="1" ht="12" customHeight="1" x14ac:dyDescent="0.2">
      <c r="A315" s="6"/>
      <c r="B315" s="7"/>
      <c r="C315" s="8"/>
      <c r="D315" s="9"/>
      <c r="E315" s="9"/>
      <c r="F315" s="9"/>
      <c r="G315" s="10"/>
      <c r="H315" s="11"/>
      <c r="I315" s="11"/>
      <c r="J315" s="12"/>
      <c r="K315" s="13"/>
    </row>
    <row r="316" spans="1:73" s="14" customFormat="1" ht="104.25" customHeight="1" x14ac:dyDescent="0.2">
      <c r="A316" s="6"/>
      <c r="B316" s="7"/>
      <c r="C316" s="8"/>
      <c r="D316" s="153" t="s">
        <v>223</v>
      </c>
      <c r="E316" s="153"/>
      <c r="F316" s="153"/>
      <c r="G316" s="153"/>
      <c r="H316" s="153"/>
      <c r="I316" s="154" t="s">
        <v>224</v>
      </c>
      <c r="J316" s="154"/>
      <c r="K316" s="154"/>
      <c r="L316" s="154"/>
      <c r="M316" s="154"/>
      <c r="N316" s="154"/>
      <c r="O316" s="154"/>
      <c r="P316" s="154"/>
      <c r="Q316" s="154"/>
      <c r="R316" s="154"/>
      <c r="S316" s="154"/>
      <c r="T316" s="154"/>
      <c r="U316" s="154"/>
      <c r="V316" s="154"/>
      <c r="W316" s="154"/>
      <c r="X316" s="154"/>
      <c r="Y316" s="154"/>
      <c r="Z316" s="154"/>
      <c r="AA316" s="154"/>
      <c r="AB316" s="154"/>
      <c r="AC316" s="154"/>
      <c r="AD316" s="154"/>
      <c r="AE316" s="154"/>
      <c r="AF316" s="154"/>
      <c r="AG316" s="154"/>
      <c r="AH316" s="154"/>
      <c r="AI316" s="154"/>
      <c r="AJ316" s="154"/>
      <c r="AK316" s="154"/>
      <c r="AL316" s="154"/>
      <c r="AM316" s="155" t="s">
        <v>79</v>
      </c>
      <c r="AN316" s="155"/>
      <c r="AO316" s="155"/>
      <c r="AP316" s="155"/>
      <c r="AQ316" s="155"/>
      <c r="AR316" s="155"/>
      <c r="AS316" s="156">
        <v>10</v>
      </c>
      <c r="AT316" s="156"/>
      <c r="AU316" s="156"/>
      <c r="AV316" s="156"/>
      <c r="AW316" s="156"/>
      <c r="AX316" s="156"/>
      <c r="AY316" s="156"/>
      <c r="AZ316" s="152"/>
      <c r="BA316" s="152"/>
      <c r="BB316" s="152"/>
      <c r="BC316" s="152"/>
      <c r="BD316" s="152"/>
      <c r="BE316" s="152"/>
      <c r="BF316" s="152"/>
      <c r="BG316" s="152"/>
      <c r="BH316" s="152"/>
      <c r="BI316" s="152"/>
      <c r="BJ316" s="152"/>
      <c r="BK316" s="152"/>
      <c r="BL316" s="152"/>
      <c r="BM316" s="152"/>
      <c r="BN316" s="152"/>
      <c r="BO316" s="152"/>
      <c r="BP316" s="152"/>
      <c r="BQ316" s="152"/>
      <c r="BR316" s="152"/>
      <c r="BS316" s="152"/>
      <c r="BT316" s="152"/>
      <c r="BU316" s="152"/>
    </row>
    <row r="317" spans="1:73" s="14" customFormat="1" ht="12" customHeight="1" x14ac:dyDescent="0.2">
      <c r="A317" s="6"/>
      <c r="B317" s="7"/>
      <c r="C317" s="8"/>
      <c r="D317" s="9"/>
      <c r="E317" s="9"/>
      <c r="F317" s="9"/>
      <c r="G317" s="10"/>
      <c r="H317" s="11"/>
      <c r="I317" s="11"/>
      <c r="J317" s="12"/>
      <c r="K317" s="13"/>
    </row>
    <row r="318" spans="1:73" s="14" customFormat="1" ht="12" customHeight="1" x14ac:dyDescent="0.2">
      <c r="A318" s="6"/>
      <c r="B318" s="7"/>
      <c r="C318" s="8"/>
      <c r="D318" s="9"/>
      <c r="E318" s="9"/>
      <c r="F318" s="9"/>
      <c r="G318" s="10"/>
      <c r="H318" s="11"/>
      <c r="I318" s="11"/>
      <c r="J318" s="12"/>
      <c r="K318" s="13"/>
    </row>
    <row r="319" spans="1:73" s="14" customFormat="1" ht="50.25" customHeight="1" x14ac:dyDescent="0.2">
      <c r="A319" s="6"/>
      <c r="B319" s="7"/>
      <c r="C319" s="8"/>
      <c r="D319" s="153" t="s">
        <v>225</v>
      </c>
      <c r="E319" s="153"/>
      <c r="F319" s="153"/>
      <c r="G319" s="153"/>
      <c r="H319" s="153"/>
      <c r="I319" s="154" t="s">
        <v>226</v>
      </c>
      <c r="J319" s="154"/>
      <c r="K319" s="154"/>
      <c r="L319" s="154"/>
      <c r="M319" s="154"/>
      <c r="N319" s="154"/>
      <c r="O319" s="154"/>
      <c r="P319" s="154"/>
      <c r="Q319" s="154"/>
      <c r="R319" s="154"/>
      <c r="S319" s="154"/>
      <c r="T319" s="154"/>
      <c r="U319" s="154"/>
      <c r="V319" s="154"/>
      <c r="W319" s="154"/>
      <c r="X319" s="154"/>
      <c r="Y319" s="154"/>
      <c r="Z319" s="154"/>
      <c r="AA319" s="154"/>
      <c r="AB319" s="154"/>
      <c r="AC319" s="154"/>
      <c r="AD319" s="154"/>
      <c r="AE319" s="154"/>
      <c r="AF319" s="154"/>
      <c r="AG319" s="154"/>
      <c r="AH319" s="154"/>
      <c r="AI319" s="154"/>
      <c r="AJ319" s="154"/>
      <c r="AK319" s="154"/>
      <c r="AL319" s="154"/>
    </row>
    <row r="320" spans="1:73" s="14" customFormat="1" ht="12" customHeight="1" x14ac:dyDescent="0.2">
      <c r="A320" s="6"/>
      <c r="B320" s="7"/>
      <c r="C320" s="8"/>
      <c r="D320" s="9"/>
      <c r="E320" s="9"/>
      <c r="F320" s="9"/>
      <c r="G320" s="10"/>
      <c r="H320" s="11"/>
      <c r="I320" s="11"/>
      <c r="J320" s="12"/>
      <c r="K320" s="13"/>
    </row>
    <row r="321" spans="1:73" s="14" customFormat="1" ht="12" customHeight="1" x14ac:dyDescent="0.2">
      <c r="A321" s="6"/>
      <c r="B321" s="7"/>
      <c r="C321" s="8"/>
      <c r="D321" s="9"/>
      <c r="E321" s="9"/>
      <c r="F321" s="9"/>
      <c r="G321" s="10"/>
      <c r="H321" s="11"/>
      <c r="I321" s="11"/>
      <c r="J321" s="12"/>
      <c r="K321" s="13"/>
    </row>
    <row r="322" spans="1:73" s="14" customFormat="1" ht="116.25" customHeight="1" x14ac:dyDescent="0.2">
      <c r="A322" s="6"/>
      <c r="B322" s="7"/>
      <c r="C322" s="8"/>
      <c r="D322" s="153" t="s">
        <v>225</v>
      </c>
      <c r="E322" s="153"/>
      <c r="F322" s="153"/>
      <c r="G322" s="153"/>
      <c r="H322" s="153"/>
      <c r="I322" s="154" t="s">
        <v>227</v>
      </c>
      <c r="J322" s="154"/>
      <c r="K322" s="154"/>
      <c r="L322" s="154"/>
      <c r="M322" s="154"/>
      <c r="N322" s="154"/>
      <c r="O322" s="154"/>
      <c r="P322" s="154"/>
      <c r="Q322" s="154"/>
      <c r="R322" s="154"/>
      <c r="S322" s="154"/>
      <c r="T322" s="154"/>
      <c r="U322" s="154"/>
      <c r="V322" s="154"/>
      <c r="W322" s="154"/>
      <c r="X322" s="154"/>
      <c r="Y322" s="154"/>
      <c r="Z322" s="154"/>
      <c r="AA322" s="154"/>
      <c r="AB322" s="154"/>
      <c r="AC322" s="154"/>
      <c r="AD322" s="154"/>
      <c r="AE322" s="154"/>
      <c r="AF322" s="154"/>
      <c r="AG322" s="154"/>
      <c r="AH322" s="154"/>
      <c r="AI322" s="154"/>
      <c r="AJ322" s="154"/>
      <c r="AK322" s="154"/>
      <c r="AL322" s="154"/>
      <c r="AM322" s="155"/>
      <c r="AN322" s="155"/>
      <c r="AO322" s="155"/>
      <c r="AP322" s="155"/>
      <c r="AQ322" s="155"/>
      <c r="AR322" s="155"/>
      <c r="AS322" s="156"/>
      <c r="AT322" s="156"/>
      <c r="AU322" s="156"/>
      <c r="AV322" s="156"/>
      <c r="AW322" s="156"/>
      <c r="AX322" s="156"/>
      <c r="AY322" s="156"/>
      <c r="AZ322" s="152"/>
      <c r="BA322" s="152"/>
      <c r="BB322" s="152"/>
      <c r="BC322" s="152"/>
      <c r="BD322" s="152"/>
      <c r="BE322" s="152"/>
      <c r="BF322" s="152"/>
      <c r="BG322" s="152"/>
      <c r="BH322" s="152"/>
      <c r="BI322" s="152"/>
      <c r="BJ322" s="152"/>
      <c r="BK322" s="152"/>
      <c r="BL322" s="152"/>
      <c r="BM322" s="152"/>
      <c r="BN322" s="152"/>
      <c r="BO322" s="152"/>
      <c r="BP322" s="152"/>
      <c r="BQ322" s="152"/>
      <c r="BR322" s="152"/>
      <c r="BS322" s="152"/>
      <c r="BT322" s="152"/>
      <c r="BU322" s="152"/>
    </row>
    <row r="323" spans="1:73" s="14" customFormat="1" ht="12" customHeight="1" x14ac:dyDescent="0.2">
      <c r="A323" s="6"/>
      <c r="B323" s="7"/>
      <c r="C323" s="8"/>
      <c r="D323" s="9"/>
      <c r="E323" s="9"/>
      <c r="F323" s="9"/>
      <c r="G323" s="10"/>
      <c r="H323" s="11"/>
      <c r="I323" s="161" t="s">
        <v>19</v>
      </c>
      <c r="J323" s="161"/>
      <c r="K323" s="25"/>
      <c r="L323" s="162" t="s">
        <v>228</v>
      </c>
      <c r="M323" s="162"/>
      <c r="N323" s="162"/>
      <c r="O323" s="162"/>
      <c r="P323" s="162"/>
      <c r="Q323" s="162"/>
      <c r="R323" s="162"/>
      <c r="S323" s="162"/>
      <c r="T323" s="162"/>
      <c r="U323" s="162"/>
      <c r="V323" s="162"/>
      <c r="W323" s="162"/>
      <c r="X323" s="162"/>
      <c r="Y323" s="162"/>
      <c r="Z323" s="162"/>
      <c r="AA323" s="162"/>
      <c r="AB323" s="162"/>
      <c r="AC323" s="162"/>
      <c r="AD323" s="162"/>
      <c r="AE323" s="162"/>
      <c r="AF323" s="162"/>
      <c r="AG323" s="162"/>
      <c r="AH323" s="162"/>
      <c r="AI323" s="162"/>
      <c r="AJ323" s="162"/>
      <c r="AK323" s="162"/>
      <c r="AL323" s="162"/>
      <c r="AM323" s="155" t="s">
        <v>9</v>
      </c>
      <c r="AN323" s="155"/>
      <c r="AO323" s="155"/>
      <c r="AP323" s="155"/>
      <c r="AQ323" s="155"/>
      <c r="AR323" s="155"/>
      <c r="AS323" s="156">
        <v>1</v>
      </c>
      <c r="AT323" s="156"/>
      <c r="AU323" s="156"/>
      <c r="AV323" s="156"/>
      <c r="AW323" s="156"/>
      <c r="AX323" s="156"/>
      <c r="AY323" s="156"/>
      <c r="AZ323" s="152"/>
      <c r="BA323" s="152"/>
      <c r="BB323" s="152"/>
      <c r="BC323" s="152"/>
      <c r="BD323" s="152"/>
      <c r="BE323" s="152"/>
      <c r="BF323" s="152"/>
      <c r="BG323" s="152"/>
      <c r="BH323" s="152"/>
      <c r="BI323" s="152"/>
      <c r="BJ323" s="152"/>
      <c r="BK323" s="152"/>
      <c r="BL323" s="152"/>
      <c r="BM323" s="152"/>
      <c r="BN323" s="152"/>
      <c r="BO323" s="152"/>
      <c r="BP323" s="152"/>
      <c r="BQ323" s="152"/>
      <c r="BR323" s="152"/>
      <c r="BS323" s="152"/>
      <c r="BT323" s="152"/>
      <c r="BU323" s="152"/>
    </row>
    <row r="324" spans="1:73" s="14" customFormat="1" ht="7.5" customHeight="1" x14ac:dyDescent="0.2">
      <c r="A324" s="6"/>
      <c r="B324" s="7"/>
      <c r="C324" s="8"/>
      <c r="D324" s="9"/>
      <c r="E324" s="9"/>
      <c r="F324" s="9"/>
      <c r="G324" s="10"/>
      <c r="H324" s="11"/>
      <c r="I324" s="11"/>
      <c r="J324" s="12"/>
      <c r="K324" s="13"/>
    </row>
    <row r="325" spans="1:73" s="14" customFormat="1" ht="6" customHeight="1" x14ac:dyDescent="0.2">
      <c r="A325" s="6"/>
      <c r="B325" s="7"/>
      <c r="C325" s="8"/>
      <c r="D325" s="9"/>
      <c r="E325" s="9"/>
      <c r="F325" s="9"/>
      <c r="G325" s="10"/>
      <c r="H325" s="11"/>
      <c r="I325" s="11"/>
      <c r="J325" s="12"/>
      <c r="K325" s="13"/>
    </row>
    <row r="326" spans="1:73" s="14" customFormat="1" ht="49.5" customHeight="1" x14ac:dyDescent="0.2">
      <c r="A326" s="6"/>
      <c r="B326" s="7"/>
      <c r="C326" s="8"/>
      <c r="D326" s="153" t="s">
        <v>229</v>
      </c>
      <c r="E326" s="153"/>
      <c r="F326" s="153"/>
      <c r="G326" s="153"/>
      <c r="H326" s="153"/>
      <c r="I326" s="154" t="s">
        <v>230</v>
      </c>
      <c r="J326" s="154"/>
      <c r="K326" s="154"/>
      <c r="L326" s="154"/>
      <c r="M326" s="154"/>
      <c r="N326" s="154"/>
      <c r="O326" s="154"/>
      <c r="P326" s="154"/>
      <c r="Q326" s="154"/>
      <c r="R326" s="154"/>
      <c r="S326" s="154"/>
      <c r="T326" s="154"/>
      <c r="U326" s="154"/>
      <c r="V326" s="154"/>
      <c r="W326" s="154"/>
      <c r="X326" s="154"/>
      <c r="Y326" s="154"/>
      <c r="Z326" s="154"/>
      <c r="AA326" s="154"/>
      <c r="AB326" s="154"/>
      <c r="AC326" s="154"/>
      <c r="AD326" s="154"/>
      <c r="AE326" s="154"/>
      <c r="AF326" s="154"/>
      <c r="AG326" s="154"/>
      <c r="AH326" s="154"/>
      <c r="AI326" s="154"/>
      <c r="AJ326" s="154"/>
      <c r="AK326" s="154"/>
      <c r="AL326" s="154"/>
      <c r="AM326" s="155"/>
      <c r="AN326" s="155"/>
      <c r="AO326" s="155"/>
      <c r="AP326" s="155"/>
      <c r="AQ326" s="155"/>
      <c r="AR326" s="155"/>
      <c r="AS326" s="156"/>
      <c r="AT326" s="156"/>
      <c r="AU326" s="156"/>
      <c r="AV326" s="156"/>
      <c r="AW326" s="156"/>
      <c r="AX326" s="156"/>
      <c r="AY326" s="156"/>
      <c r="AZ326" s="152"/>
      <c r="BA326" s="152"/>
      <c r="BB326" s="152"/>
      <c r="BC326" s="152"/>
      <c r="BD326" s="152"/>
      <c r="BE326" s="152"/>
      <c r="BF326" s="152"/>
      <c r="BG326" s="152"/>
      <c r="BH326" s="152"/>
      <c r="BI326" s="152"/>
      <c r="BJ326" s="152"/>
      <c r="BK326" s="152"/>
      <c r="BL326" s="152"/>
      <c r="BM326" s="152"/>
      <c r="BN326" s="152"/>
      <c r="BO326" s="152"/>
      <c r="BP326" s="152"/>
      <c r="BQ326" s="152"/>
      <c r="BR326" s="152"/>
      <c r="BS326" s="152"/>
      <c r="BT326" s="152"/>
      <c r="BU326" s="152"/>
    </row>
    <row r="327" spans="1:73" s="14" customFormat="1" ht="66.75" customHeight="1" x14ac:dyDescent="0.2">
      <c r="A327" s="6"/>
      <c r="B327" s="7"/>
      <c r="C327" s="8"/>
      <c r="D327" s="9"/>
      <c r="E327" s="9"/>
      <c r="F327" s="9"/>
      <c r="G327" s="10"/>
      <c r="H327" s="11"/>
      <c r="I327" s="154" t="s">
        <v>231</v>
      </c>
      <c r="J327" s="154"/>
      <c r="K327" s="154"/>
      <c r="L327" s="154"/>
      <c r="M327" s="154"/>
      <c r="N327" s="154"/>
      <c r="O327" s="154"/>
      <c r="P327" s="154"/>
      <c r="Q327" s="154"/>
      <c r="R327" s="154"/>
      <c r="S327" s="154"/>
      <c r="T327" s="154"/>
      <c r="U327" s="154"/>
      <c r="V327" s="154"/>
      <c r="W327" s="154"/>
      <c r="X327" s="154"/>
      <c r="Y327" s="154"/>
      <c r="Z327" s="154"/>
      <c r="AA327" s="154"/>
      <c r="AB327" s="154"/>
      <c r="AC327" s="154"/>
      <c r="AD327" s="154"/>
      <c r="AE327" s="154"/>
      <c r="AF327" s="154"/>
      <c r="AG327" s="154"/>
      <c r="AH327" s="154"/>
      <c r="AI327" s="154"/>
      <c r="AJ327" s="154"/>
      <c r="AK327" s="154"/>
      <c r="AL327" s="154"/>
      <c r="AM327" s="155" t="s">
        <v>79</v>
      </c>
      <c r="AN327" s="155"/>
      <c r="AO327" s="155"/>
      <c r="AP327" s="155"/>
      <c r="AQ327" s="155"/>
      <c r="AR327" s="155"/>
      <c r="AS327" s="156">
        <v>15</v>
      </c>
      <c r="AT327" s="156"/>
      <c r="AU327" s="156"/>
      <c r="AV327" s="156"/>
      <c r="AW327" s="156"/>
      <c r="AX327" s="156"/>
      <c r="AY327" s="156"/>
      <c r="AZ327" s="152"/>
      <c r="BA327" s="152"/>
      <c r="BB327" s="152"/>
      <c r="BC327" s="152"/>
      <c r="BD327" s="152"/>
      <c r="BE327" s="152"/>
      <c r="BF327" s="152"/>
      <c r="BG327" s="152"/>
      <c r="BH327" s="152"/>
      <c r="BI327" s="152"/>
      <c r="BJ327" s="152"/>
      <c r="BK327" s="152"/>
      <c r="BL327" s="152"/>
      <c r="BM327" s="152"/>
      <c r="BN327" s="152"/>
      <c r="BO327" s="152"/>
      <c r="BP327" s="152"/>
      <c r="BQ327" s="152"/>
      <c r="BR327" s="152"/>
      <c r="BS327" s="152"/>
      <c r="BT327" s="152"/>
      <c r="BU327" s="152"/>
    </row>
    <row r="328" spans="1:73" s="14" customFormat="1" ht="6.75" customHeight="1" x14ac:dyDescent="0.2">
      <c r="A328" s="6"/>
      <c r="B328" s="7"/>
      <c r="C328" s="8"/>
      <c r="D328" s="9"/>
      <c r="E328" s="9"/>
      <c r="F328" s="9"/>
      <c r="G328" s="10"/>
      <c r="H328" s="11"/>
      <c r="I328" s="11"/>
      <c r="J328" s="12"/>
      <c r="K328" s="13"/>
    </row>
    <row r="329" spans="1:73" s="14" customFormat="1" ht="7.5" customHeight="1" x14ac:dyDescent="0.2">
      <c r="A329" s="6"/>
      <c r="B329" s="7"/>
      <c r="C329" s="8"/>
      <c r="D329" s="9"/>
      <c r="E329" s="9"/>
      <c r="F329" s="9"/>
      <c r="G329" s="10"/>
      <c r="H329" s="11"/>
      <c r="I329" s="11"/>
      <c r="J329" s="12"/>
      <c r="K329" s="13"/>
    </row>
    <row r="330" spans="1:73" s="14" customFormat="1" ht="79.5" customHeight="1" x14ac:dyDescent="0.2">
      <c r="A330" s="6"/>
      <c r="B330" s="7"/>
      <c r="C330" s="8"/>
      <c r="D330" s="153" t="s">
        <v>232</v>
      </c>
      <c r="E330" s="153"/>
      <c r="F330" s="153"/>
      <c r="G330" s="153"/>
      <c r="H330" s="153"/>
      <c r="I330" s="154" t="s">
        <v>233</v>
      </c>
      <c r="J330" s="154"/>
      <c r="K330" s="154"/>
      <c r="L330" s="154"/>
      <c r="M330" s="154"/>
      <c r="N330" s="154"/>
      <c r="O330" s="154"/>
      <c r="P330" s="154"/>
      <c r="Q330" s="154"/>
      <c r="R330" s="154"/>
      <c r="S330" s="154"/>
      <c r="T330" s="154"/>
      <c r="U330" s="154"/>
      <c r="V330" s="154"/>
      <c r="W330" s="154"/>
      <c r="X330" s="154"/>
      <c r="Y330" s="154"/>
      <c r="Z330" s="154"/>
      <c r="AA330" s="154"/>
      <c r="AB330" s="154"/>
      <c r="AC330" s="154"/>
      <c r="AD330" s="154"/>
      <c r="AE330" s="154"/>
      <c r="AF330" s="154"/>
      <c r="AG330" s="154"/>
      <c r="AH330" s="154"/>
      <c r="AI330" s="154"/>
      <c r="AJ330" s="154"/>
      <c r="AK330" s="154"/>
      <c r="AL330" s="154"/>
      <c r="AM330" s="155"/>
      <c r="AN330" s="155"/>
      <c r="AO330" s="155"/>
      <c r="AP330" s="155"/>
      <c r="AQ330" s="155"/>
      <c r="AR330" s="155"/>
      <c r="AS330" s="156"/>
      <c r="AT330" s="156"/>
      <c r="AU330" s="156"/>
      <c r="AV330" s="156"/>
      <c r="AW330" s="156"/>
      <c r="AX330" s="156"/>
      <c r="AY330" s="156"/>
      <c r="AZ330" s="152"/>
      <c r="BA330" s="152"/>
      <c r="BB330" s="152"/>
      <c r="BC330" s="152"/>
      <c r="BD330" s="152"/>
      <c r="BE330" s="152"/>
      <c r="BF330" s="152"/>
      <c r="BG330" s="152"/>
      <c r="BH330" s="152"/>
      <c r="BI330" s="152"/>
      <c r="BJ330" s="152"/>
      <c r="BK330" s="152"/>
      <c r="BL330" s="152"/>
      <c r="BM330" s="152"/>
      <c r="BN330" s="152"/>
      <c r="BO330" s="152"/>
      <c r="BP330" s="152"/>
      <c r="BQ330" s="152"/>
      <c r="BR330" s="152"/>
      <c r="BS330" s="152"/>
      <c r="BT330" s="152"/>
      <c r="BU330" s="152"/>
    </row>
    <row r="331" spans="1:73" s="14" customFormat="1" ht="65.25" customHeight="1" x14ac:dyDescent="0.2">
      <c r="A331" s="6"/>
      <c r="B331" s="7"/>
      <c r="C331" s="8"/>
      <c r="D331" s="41"/>
      <c r="E331" s="41"/>
      <c r="F331" s="41"/>
      <c r="G331" s="41"/>
      <c r="H331" s="41"/>
      <c r="I331" s="154" t="s">
        <v>231</v>
      </c>
      <c r="J331" s="154"/>
      <c r="K331" s="154"/>
      <c r="L331" s="154"/>
      <c r="M331" s="154"/>
      <c r="N331" s="154"/>
      <c r="O331" s="154"/>
      <c r="P331" s="154"/>
      <c r="Q331" s="154"/>
      <c r="R331" s="154"/>
      <c r="S331" s="154"/>
      <c r="T331" s="154"/>
      <c r="U331" s="154"/>
      <c r="V331" s="154"/>
      <c r="W331" s="154"/>
      <c r="X331" s="154"/>
      <c r="Y331" s="154"/>
      <c r="Z331" s="154"/>
      <c r="AA331" s="154"/>
      <c r="AB331" s="154"/>
      <c r="AC331" s="154"/>
      <c r="AD331" s="154"/>
      <c r="AE331" s="154"/>
      <c r="AF331" s="154"/>
      <c r="AG331" s="154"/>
      <c r="AH331" s="154"/>
      <c r="AI331" s="154"/>
      <c r="AJ331" s="154"/>
      <c r="AK331" s="154"/>
      <c r="AL331" s="154"/>
      <c r="AM331" s="28"/>
      <c r="AN331" s="28"/>
      <c r="AO331" s="28"/>
      <c r="AP331" s="28"/>
      <c r="AQ331" s="28"/>
      <c r="AR331" s="28"/>
      <c r="AS331" s="29"/>
      <c r="AT331" s="29"/>
      <c r="AU331" s="29"/>
      <c r="AV331" s="29"/>
      <c r="AW331" s="29"/>
      <c r="AX331" s="29"/>
      <c r="AY331" s="29"/>
      <c r="AZ331" s="30"/>
      <c r="BA331" s="30"/>
      <c r="BB331" s="30"/>
      <c r="BC331" s="30"/>
      <c r="BD331" s="30"/>
      <c r="BE331" s="30"/>
      <c r="BF331" s="30"/>
      <c r="BG331" s="30"/>
      <c r="BH331" s="30"/>
      <c r="BI331" s="30"/>
      <c r="BJ331" s="30"/>
      <c r="BK331" s="30"/>
      <c r="BL331" s="30"/>
      <c r="BM331" s="30"/>
      <c r="BN331" s="30"/>
      <c r="BO331" s="30"/>
      <c r="BP331" s="30"/>
      <c r="BQ331" s="30"/>
      <c r="BR331" s="30"/>
      <c r="BS331" s="30"/>
      <c r="BT331" s="30"/>
      <c r="BU331" s="30"/>
    </row>
    <row r="332" spans="1:73" s="14" customFormat="1" ht="12" customHeight="1" x14ac:dyDescent="0.2">
      <c r="A332" s="6"/>
      <c r="B332" s="7"/>
      <c r="C332" s="8"/>
      <c r="D332" s="9"/>
      <c r="E332" s="9"/>
      <c r="F332" s="9"/>
      <c r="G332" s="10"/>
      <c r="H332" s="11"/>
      <c r="I332" s="161" t="s">
        <v>19</v>
      </c>
      <c r="J332" s="161"/>
      <c r="K332" s="25"/>
      <c r="L332" s="162" t="s">
        <v>234</v>
      </c>
      <c r="M332" s="162"/>
      <c r="N332" s="162"/>
      <c r="O332" s="162"/>
      <c r="P332" s="162"/>
      <c r="Q332" s="162"/>
      <c r="R332" s="162"/>
      <c r="S332" s="162"/>
      <c r="T332" s="162"/>
      <c r="U332" s="162"/>
      <c r="V332" s="162"/>
      <c r="W332" s="162"/>
      <c r="X332" s="162"/>
      <c r="Y332" s="162"/>
      <c r="Z332" s="162"/>
      <c r="AA332" s="162"/>
      <c r="AB332" s="162"/>
      <c r="AC332" s="162"/>
      <c r="AD332" s="162"/>
      <c r="AE332" s="162"/>
      <c r="AF332" s="162"/>
      <c r="AG332" s="162"/>
      <c r="AH332" s="162"/>
      <c r="AI332" s="162"/>
      <c r="AJ332" s="162"/>
      <c r="AK332" s="162"/>
      <c r="AL332" s="162"/>
      <c r="AM332" s="155" t="s">
        <v>79</v>
      </c>
      <c r="AN332" s="155"/>
      <c r="AO332" s="155"/>
      <c r="AP332" s="155"/>
      <c r="AQ332" s="155"/>
      <c r="AR332" s="155"/>
      <c r="AS332" s="156">
        <v>12</v>
      </c>
      <c r="AT332" s="156"/>
      <c r="AU332" s="156"/>
      <c r="AV332" s="156"/>
      <c r="AW332" s="156"/>
      <c r="AX332" s="156"/>
      <c r="AY332" s="156"/>
      <c r="AZ332" s="152"/>
      <c r="BA332" s="152"/>
      <c r="BB332" s="152"/>
      <c r="BC332" s="152"/>
      <c r="BD332" s="152"/>
      <c r="BE332" s="152"/>
      <c r="BF332" s="152"/>
      <c r="BG332" s="152"/>
      <c r="BH332" s="152"/>
      <c r="BI332" s="152"/>
      <c r="BJ332" s="152"/>
      <c r="BK332" s="152"/>
      <c r="BL332" s="152"/>
      <c r="BM332" s="152"/>
      <c r="BN332" s="152"/>
      <c r="BO332" s="152"/>
      <c r="BP332" s="152"/>
      <c r="BQ332" s="152"/>
      <c r="BR332" s="152"/>
      <c r="BS332" s="152"/>
      <c r="BT332" s="152"/>
      <c r="BU332" s="152"/>
    </row>
    <row r="333" spans="1:73" s="14" customFormat="1" ht="12" customHeight="1" x14ac:dyDescent="0.2">
      <c r="A333" s="6"/>
      <c r="B333" s="7"/>
      <c r="C333" s="8"/>
      <c r="D333" s="9"/>
      <c r="E333" s="9"/>
      <c r="F333" s="9"/>
      <c r="G333" s="10"/>
      <c r="H333" s="11"/>
      <c r="I333" s="161" t="s">
        <v>21</v>
      </c>
      <c r="J333" s="161"/>
      <c r="K333" s="25"/>
      <c r="L333" s="162" t="s">
        <v>235</v>
      </c>
      <c r="M333" s="162"/>
      <c r="N333" s="162"/>
      <c r="O333" s="162"/>
      <c r="P333" s="162"/>
      <c r="Q333" s="162"/>
      <c r="R333" s="162"/>
      <c r="S333" s="162"/>
      <c r="T333" s="162"/>
      <c r="U333" s="162"/>
      <c r="V333" s="162"/>
      <c r="W333" s="162"/>
      <c r="X333" s="162"/>
      <c r="Y333" s="162"/>
      <c r="Z333" s="162"/>
      <c r="AA333" s="162"/>
      <c r="AB333" s="162"/>
      <c r="AC333" s="162"/>
      <c r="AD333" s="162"/>
      <c r="AE333" s="162"/>
      <c r="AF333" s="162"/>
      <c r="AG333" s="162"/>
      <c r="AH333" s="162"/>
      <c r="AI333" s="162"/>
      <c r="AJ333" s="162"/>
      <c r="AK333" s="162"/>
      <c r="AL333" s="162"/>
      <c r="AM333" s="155" t="s">
        <v>79</v>
      </c>
      <c r="AN333" s="155"/>
      <c r="AO333" s="155"/>
      <c r="AP333" s="155"/>
      <c r="AQ333" s="155"/>
      <c r="AR333" s="155"/>
      <c r="AS333" s="156">
        <v>5.0011999999999999</v>
      </c>
      <c r="AT333" s="156"/>
      <c r="AU333" s="156"/>
      <c r="AV333" s="156"/>
      <c r="AW333" s="156"/>
      <c r="AX333" s="156"/>
      <c r="AY333" s="156"/>
      <c r="AZ333" s="152"/>
      <c r="BA333" s="152"/>
      <c r="BB333" s="152"/>
      <c r="BC333" s="152"/>
      <c r="BD333" s="152"/>
      <c r="BE333" s="152"/>
      <c r="BF333" s="152"/>
      <c r="BG333" s="152"/>
      <c r="BH333" s="152"/>
      <c r="BI333" s="152"/>
      <c r="BJ333" s="152"/>
      <c r="BK333" s="152"/>
      <c r="BL333" s="152"/>
      <c r="BM333" s="152"/>
      <c r="BN333" s="152"/>
      <c r="BO333" s="152"/>
      <c r="BP333" s="152"/>
      <c r="BQ333" s="152"/>
      <c r="BR333" s="152"/>
      <c r="BS333" s="152"/>
      <c r="BT333" s="152"/>
      <c r="BU333" s="152"/>
    </row>
    <row r="334" spans="1:73" s="14" customFormat="1" ht="12" customHeight="1" x14ac:dyDescent="0.2">
      <c r="A334" s="6"/>
      <c r="B334" s="7"/>
      <c r="C334" s="8"/>
      <c r="D334" s="9"/>
      <c r="E334" s="9"/>
      <c r="F334" s="9"/>
      <c r="G334" s="10"/>
      <c r="H334" s="11"/>
      <c r="I334" s="161" t="s">
        <v>23</v>
      </c>
      <c r="J334" s="161"/>
      <c r="K334" s="25"/>
      <c r="L334" s="162" t="s">
        <v>236</v>
      </c>
      <c r="M334" s="162"/>
      <c r="N334" s="162"/>
      <c r="O334" s="162"/>
      <c r="P334" s="162"/>
      <c r="Q334" s="162"/>
      <c r="R334" s="162"/>
      <c r="S334" s="162"/>
      <c r="T334" s="162"/>
      <c r="U334" s="162"/>
      <c r="V334" s="162"/>
      <c r="W334" s="162"/>
      <c r="X334" s="162"/>
      <c r="Y334" s="162"/>
      <c r="Z334" s="162"/>
      <c r="AA334" s="162"/>
      <c r="AB334" s="162"/>
      <c r="AC334" s="162"/>
      <c r="AD334" s="162"/>
      <c r="AE334" s="162"/>
      <c r="AF334" s="162"/>
      <c r="AG334" s="162"/>
      <c r="AH334" s="162"/>
      <c r="AI334" s="162"/>
      <c r="AJ334" s="162"/>
      <c r="AK334" s="162"/>
      <c r="AL334" s="162"/>
      <c r="AM334" s="155" t="s">
        <v>79</v>
      </c>
      <c r="AN334" s="155"/>
      <c r="AO334" s="155"/>
      <c r="AP334" s="155"/>
      <c r="AQ334" s="155"/>
      <c r="AR334" s="155"/>
      <c r="AS334" s="156">
        <v>29</v>
      </c>
      <c r="AT334" s="156"/>
      <c r="AU334" s="156"/>
      <c r="AV334" s="156"/>
      <c r="AW334" s="156"/>
      <c r="AX334" s="156"/>
      <c r="AY334" s="156"/>
      <c r="AZ334" s="152"/>
      <c r="BA334" s="152"/>
      <c r="BB334" s="152"/>
      <c r="BC334" s="152"/>
      <c r="BD334" s="152"/>
      <c r="BE334" s="152"/>
      <c r="BF334" s="152"/>
      <c r="BG334" s="152"/>
      <c r="BH334" s="152"/>
      <c r="BI334" s="152"/>
      <c r="BJ334" s="152"/>
      <c r="BK334" s="152"/>
      <c r="BL334" s="152"/>
      <c r="BM334" s="152"/>
      <c r="BN334" s="152"/>
      <c r="BO334" s="152"/>
      <c r="BP334" s="152"/>
      <c r="BQ334" s="152"/>
      <c r="BR334" s="152"/>
      <c r="BS334" s="152"/>
      <c r="BT334" s="152"/>
      <c r="BU334" s="152"/>
    </row>
    <row r="335" spans="1:73" s="14" customFormat="1" ht="13.5" customHeight="1" x14ac:dyDescent="0.2">
      <c r="A335" s="6"/>
      <c r="B335" s="7"/>
      <c r="C335" s="8"/>
      <c r="D335" s="9"/>
      <c r="E335" s="9"/>
      <c r="F335" s="9"/>
      <c r="G335" s="10"/>
      <c r="H335" s="11"/>
      <c r="I335" s="11"/>
      <c r="J335" s="12"/>
      <c r="K335" s="13"/>
    </row>
    <row r="336" spans="1:73" s="14" customFormat="1" ht="13.5" customHeight="1" x14ac:dyDescent="0.2">
      <c r="A336" s="6"/>
      <c r="B336" s="7"/>
      <c r="C336" s="8"/>
      <c r="D336" s="9"/>
      <c r="E336" s="9"/>
      <c r="F336" s="9"/>
      <c r="G336" s="10"/>
      <c r="H336" s="11"/>
      <c r="I336" s="11"/>
      <c r="J336" s="12"/>
      <c r="K336" s="13"/>
    </row>
    <row r="337" spans="1:73" s="14" customFormat="1" ht="147" customHeight="1" x14ac:dyDescent="0.2">
      <c r="A337" s="6"/>
      <c r="B337" s="7"/>
      <c r="C337" s="8"/>
      <c r="D337" s="153" t="s">
        <v>237</v>
      </c>
      <c r="E337" s="153"/>
      <c r="F337" s="153"/>
      <c r="G337" s="153"/>
      <c r="H337" s="153"/>
      <c r="I337" s="154" t="s">
        <v>238</v>
      </c>
      <c r="J337" s="154"/>
      <c r="K337" s="154"/>
      <c r="L337" s="154"/>
      <c r="M337" s="154"/>
      <c r="N337" s="154"/>
      <c r="O337" s="154"/>
      <c r="P337" s="154"/>
      <c r="Q337" s="154"/>
      <c r="R337" s="154"/>
      <c r="S337" s="154"/>
      <c r="T337" s="154"/>
      <c r="U337" s="154"/>
      <c r="V337" s="154"/>
      <c r="W337" s="154"/>
      <c r="X337" s="154"/>
      <c r="Y337" s="154"/>
      <c r="Z337" s="154"/>
      <c r="AA337" s="154"/>
      <c r="AB337" s="154"/>
      <c r="AC337" s="154"/>
      <c r="AD337" s="154"/>
      <c r="AE337" s="154"/>
      <c r="AF337" s="154"/>
      <c r="AG337" s="154"/>
      <c r="AH337" s="154"/>
      <c r="AI337" s="154"/>
      <c r="AJ337" s="154"/>
      <c r="AK337" s="154"/>
      <c r="AL337" s="154"/>
    </row>
    <row r="338" spans="1:73" s="14" customFormat="1" ht="13.5" customHeight="1" x14ac:dyDescent="0.2">
      <c r="A338" s="6"/>
      <c r="B338" s="7"/>
      <c r="C338" s="8"/>
      <c r="D338" s="9"/>
      <c r="E338" s="9"/>
      <c r="F338" s="9"/>
      <c r="G338" s="10"/>
      <c r="H338" s="11"/>
      <c r="I338" s="11"/>
      <c r="J338" s="12"/>
      <c r="K338" s="13"/>
    </row>
    <row r="339" spans="1:73" s="14" customFormat="1" ht="55.5" customHeight="1" x14ac:dyDescent="0.2">
      <c r="A339" s="6"/>
      <c r="B339" s="7"/>
      <c r="C339" s="8"/>
      <c r="D339" s="153"/>
      <c r="E339" s="153"/>
      <c r="F339" s="153"/>
      <c r="G339" s="153"/>
      <c r="H339" s="153"/>
      <c r="I339" s="154" t="s">
        <v>239</v>
      </c>
      <c r="J339" s="154"/>
      <c r="K339" s="154"/>
      <c r="L339" s="154"/>
      <c r="M339" s="154"/>
      <c r="N339" s="154"/>
      <c r="O339" s="154"/>
      <c r="P339" s="154"/>
      <c r="Q339" s="154"/>
      <c r="R339" s="154"/>
      <c r="S339" s="154"/>
      <c r="T339" s="154"/>
      <c r="U339" s="154"/>
      <c r="V339" s="154"/>
      <c r="W339" s="154"/>
      <c r="X339" s="154"/>
      <c r="Y339" s="154"/>
      <c r="Z339" s="154"/>
      <c r="AA339" s="154"/>
      <c r="AB339" s="154"/>
      <c r="AC339" s="154"/>
      <c r="AD339" s="154"/>
      <c r="AE339" s="154"/>
      <c r="AF339" s="154"/>
      <c r="AG339" s="154"/>
      <c r="AH339" s="154"/>
      <c r="AI339" s="154"/>
      <c r="AJ339" s="154"/>
      <c r="AK339" s="154"/>
      <c r="AL339" s="154"/>
      <c r="AM339" s="155" t="s">
        <v>79</v>
      </c>
      <c r="AN339" s="155"/>
      <c r="AO339" s="155"/>
      <c r="AP339" s="155"/>
      <c r="AQ339" s="155"/>
      <c r="AR339" s="155"/>
      <c r="AS339" s="156">
        <v>52</v>
      </c>
      <c r="AT339" s="156"/>
      <c r="AU339" s="156"/>
      <c r="AV339" s="156"/>
      <c r="AW339" s="156"/>
      <c r="AX339" s="156"/>
      <c r="AY339" s="156"/>
      <c r="AZ339" s="152"/>
      <c r="BA339" s="152"/>
      <c r="BB339" s="152"/>
      <c r="BC339" s="152"/>
      <c r="BD339" s="152"/>
      <c r="BE339" s="152"/>
      <c r="BF339" s="152"/>
      <c r="BG339" s="152"/>
      <c r="BH339" s="152"/>
      <c r="BI339" s="152"/>
      <c r="BJ339" s="152"/>
      <c r="BK339" s="152"/>
      <c r="BL339" s="152"/>
      <c r="BM339" s="152"/>
      <c r="BN339" s="152"/>
      <c r="BO339" s="152"/>
      <c r="BP339" s="152"/>
      <c r="BQ339" s="152"/>
      <c r="BR339" s="152"/>
      <c r="BS339" s="152"/>
      <c r="BT339" s="152"/>
      <c r="BU339" s="152"/>
    </row>
    <row r="340" spans="1:73" s="14" customFormat="1" ht="12" customHeight="1" x14ac:dyDescent="0.2">
      <c r="A340" s="6"/>
      <c r="B340" s="7"/>
      <c r="C340" s="8"/>
      <c r="D340" s="9"/>
      <c r="E340" s="9"/>
      <c r="F340" s="9"/>
      <c r="G340" s="10"/>
      <c r="H340" s="11"/>
      <c r="I340" s="161" t="s">
        <v>19</v>
      </c>
      <c r="J340" s="161"/>
      <c r="K340" s="25"/>
      <c r="L340" s="162" t="s">
        <v>240</v>
      </c>
      <c r="M340" s="162"/>
      <c r="N340" s="162"/>
      <c r="O340" s="162"/>
      <c r="P340" s="162"/>
      <c r="Q340" s="162"/>
      <c r="R340" s="162"/>
      <c r="S340" s="162"/>
      <c r="T340" s="162"/>
      <c r="U340" s="162"/>
      <c r="V340" s="162"/>
      <c r="W340" s="162"/>
      <c r="X340" s="162"/>
      <c r="Y340" s="162"/>
      <c r="Z340" s="162"/>
      <c r="AA340" s="162"/>
      <c r="AB340" s="162"/>
      <c r="AC340" s="162"/>
      <c r="AD340" s="162"/>
      <c r="AE340" s="162"/>
      <c r="AF340" s="162"/>
      <c r="AG340" s="162"/>
      <c r="AH340" s="162"/>
      <c r="AI340" s="162"/>
      <c r="AJ340" s="162"/>
      <c r="AK340" s="162"/>
      <c r="AL340" s="162"/>
      <c r="AM340" s="155" t="s">
        <v>241</v>
      </c>
      <c r="AN340" s="155"/>
      <c r="AO340" s="155"/>
      <c r="AP340" s="155"/>
      <c r="AQ340" s="155"/>
      <c r="AR340" s="155"/>
      <c r="AS340" s="156">
        <v>130</v>
      </c>
      <c r="AT340" s="156"/>
      <c r="AU340" s="156"/>
      <c r="AV340" s="156"/>
      <c r="AW340" s="156"/>
      <c r="AX340" s="156"/>
      <c r="AY340" s="156"/>
      <c r="AZ340" s="152"/>
      <c r="BA340" s="152"/>
      <c r="BB340" s="152"/>
      <c r="BC340" s="152"/>
      <c r="BD340" s="152"/>
      <c r="BE340" s="152"/>
      <c r="BF340" s="152"/>
      <c r="BG340" s="152"/>
      <c r="BH340" s="152"/>
      <c r="BI340" s="152"/>
      <c r="BJ340" s="152"/>
      <c r="BK340" s="152"/>
      <c r="BL340" s="152"/>
      <c r="BM340" s="152"/>
      <c r="BN340" s="152"/>
      <c r="BO340" s="152"/>
      <c r="BP340" s="152"/>
      <c r="BQ340" s="152"/>
      <c r="BR340" s="152"/>
      <c r="BS340" s="152"/>
      <c r="BT340" s="152"/>
      <c r="BU340" s="152"/>
    </row>
    <row r="341" spans="1:73" s="14" customFormat="1" ht="12" customHeight="1" x14ac:dyDescent="0.2">
      <c r="A341" s="6"/>
      <c r="B341" s="7"/>
      <c r="C341" s="8"/>
      <c r="D341" s="9"/>
      <c r="E341" s="9"/>
      <c r="F341" s="9"/>
      <c r="G341" s="10"/>
      <c r="H341" s="11"/>
      <c r="I341" s="11"/>
      <c r="J341" s="12"/>
      <c r="K341" s="13"/>
    </row>
    <row r="342" spans="1:73" s="14" customFormat="1" ht="12" customHeight="1" x14ac:dyDescent="0.2">
      <c r="A342" s="6"/>
      <c r="B342" s="7"/>
      <c r="C342" s="8"/>
      <c r="D342" s="9"/>
      <c r="E342" s="9"/>
      <c r="F342" s="9"/>
      <c r="G342" s="10"/>
      <c r="H342" s="11"/>
      <c r="I342" s="11"/>
      <c r="J342" s="12"/>
      <c r="K342" s="13"/>
    </row>
    <row r="343" spans="1:73" s="14" customFormat="1" ht="151.5" customHeight="1" x14ac:dyDescent="0.2">
      <c r="A343" s="6"/>
      <c r="B343" s="7"/>
      <c r="C343" s="8"/>
      <c r="D343" s="153" t="s">
        <v>242</v>
      </c>
      <c r="E343" s="153"/>
      <c r="F343" s="153"/>
      <c r="G343" s="153"/>
      <c r="H343" s="153"/>
      <c r="I343" s="154" t="s">
        <v>243</v>
      </c>
      <c r="J343" s="154"/>
      <c r="K343" s="154"/>
      <c r="L343" s="154"/>
      <c r="M343" s="154"/>
      <c r="N343" s="154"/>
      <c r="O343" s="154"/>
      <c r="P343" s="154"/>
      <c r="Q343" s="154"/>
      <c r="R343" s="154"/>
      <c r="S343" s="154"/>
      <c r="T343" s="154"/>
      <c r="U343" s="154"/>
      <c r="V343" s="154"/>
      <c r="W343" s="154"/>
      <c r="X343" s="154"/>
      <c r="Y343" s="154"/>
      <c r="Z343" s="154"/>
      <c r="AA343" s="154"/>
      <c r="AB343" s="154"/>
      <c r="AC343" s="154"/>
      <c r="AD343" s="154"/>
      <c r="AE343" s="154"/>
      <c r="AF343" s="154"/>
      <c r="AG343" s="154"/>
      <c r="AH343" s="154"/>
      <c r="AI343" s="154"/>
      <c r="AJ343" s="154"/>
      <c r="AK343" s="154"/>
      <c r="AL343" s="154"/>
      <c r="AM343" s="155" t="s">
        <v>79</v>
      </c>
      <c r="AN343" s="155"/>
      <c r="AO343" s="155"/>
      <c r="AP343" s="155"/>
      <c r="AQ343" s="155"/>
      <c r="AR343" s="155"/>
      <c r="AS343" s="156">
        <v>52</v>
      </c>
      <c r="AT343" s="156"/>
      <c r="AU343" s="156"/>
      <c r="AV343" s="156"/>
      <c r="AW343" s="156"/>
      <c r="AX343" s="156"/>
      <c r="AY343" s="156"/>
      <c r="AZ343" s="152"/>
      <c r="BA343" s="152"/>
      <c r="BB343" s="152"/>
      <c r="BC343" s="152"/>
      <c r="BD343" s="152"/>
      <c r="BE343" s="152"/>
      <c r="BF343" s="152"/>
      <c r="BG343" s="152"/>
      <c r="BH343" s="152"/>
      <c r="BI343" s="152"/>
      <c r="BJ343" s="152"/>
      <c r="BK343" s="152"/>
      <c r="BL343" s="152"/>
      <c r="BM343" s="152"/>
      <c r="BN343" s="152"/>
      <c r="BO343" s="152"/>
      <c r="BP343" s="152"/>
      <c r="BQ343" s="152"/>
      <c r="BR343" s="152"/>
      <c r="BS343" s="152"/>
      <c r="BT343" s="152"/>
      <c r="BU343" s="152"/>
    </row>
    <row r="344" spans="1:73" s="14" customFormat="1" ht="12" customHeight="1" x14ac:dyDescent="0.2">
      <c r="A344" s="6"/>
      <c r="B344" s="7"/>
      <c r="C344" s="8"/>
      <c r="D344" s="9"/>
      <c r="E344" s="9"/>
      <c r="F344" s="9"/>
      <c r="G344" s="10"/>
      <c r="H344" s="11"/>
      <c r="I344" s="11"/>
      <c r="J344" s="12"/>
      <c r="K344" s="13"/>
    </row>
    <row r="345" spans="1:73" s="14" customFormat="1" ht="155.25" customHeight="1" x14ac:dyDescent="0.2">
      <c r="A345" s="6"/>
      <c r="B345" s="7"/>
      <c r="C345" s="8"/>
      <c r="D345" s="153" t="s">
        <v>244</v>
      </c>
      <c r="E345" s="153"/>
      <c r="F345" s="153"/>
      <c r="G345" s="153"/>
      <c r="H345" s="153"/>
      <c r="I345" s="154" t="s">
        <v>245</v>
      </c>
      <c r="J345" s="154"/>
      <c r="K345" s="154"/>
      <c r="L345" s="154"/>
      <c r="M345" s="154"/>
      <c r="N345" s="154"/>
      <c r="O345" s="154"/>
      <c r="P345" s="154"/>
      <c r="Q345" s="154"/>
      <c r="R345" s="154"/>
      <c r="S345" s="154"/>
      <c r="T345" s="154"/>
      <c r="U345" s="154"/>
      <c r="V345" s="154"/>
      <c r="W345" s="154"/>
      <c r="X345" s="154"/>
      <c r="Y345" s="154"/>
      <c r="Z345" s="154"/>
      <c r="AA345" s="154"/>
      <c r="AB345" s="154"/>
      <c r="AC345" s="154"/>
      <c r="AD345" s="154"/>
      <c r="AE345" s="154"/>
      <c r="AF345" s="154"/>
      <c r="AG345" s="154"/>
      <c r="AH345" s="154"/>
      <c r="AI345" s="154"/>
      <c r="AJ345" s="154"/>
      <c r="AK345" s="154"/>
      <c r="AL345" s="154"/>
      <c r="AM345" s="155" t="s">
        <v>79</v>
      </c>
      <c r="AN345" s="155"/>
      <c r="AO345" s="155"/>
      <c r="AP345" s="155"/>
      <c r="AQ345" s="155"/>
      <c r="AR345" s="155"/>
      <c r="AS345" s="156">
        <v>5.5</v>
      </c>
      <c r="AT345" s="156"/>
      <c r="AU345" s="156"/>
      <c r="AV345" s="156"/>
      <c r="AW345" s="156"/>
      <c r="AX345" s="156"/>
      <c r="AY345" s="156"/>
      <c r="AZ345" s="152"/>
      <c r="BA345" s="152"/>
      <c r="BB345" s="152"/>
      <c r="BC345" s="152"/>
      <c r="BD345" s="152"/>
      <c r="BE345" s="152"/>
      <c r="BF345" s="152"/>
      <c r="BG345" s="152"/>
      <c r="BH345" s="152"/>
      <c r="BI345" s="152"/>
      <c r="BJ345" s="152"/>
      <c r="BK345" s="152"/>
      <c r="BL345" s="152"/>
      <c r="BM345" s="152"/>
      <c r="BN345" s="152"/>
      <c r="BO345" s="152"/>
      <c r="BP345" s="152"/>
      <c r="BQ345" s="152"/>
      <c r="BR345" s="152"/>
      <c r="BS345" s="152"/>
      <c r="BT345" s="152"/>
      <c r="BU345" s="152"/>
    </row>
    <row r="346" spans="1:73" s="14" customFormat="1" ht="12" customHeight="1" x14ac:dyDescent="0.2">
      <c r="A346" s="6"/>
      <c r="B346" s="7"/>
      <c r="C346" s="8"/>
      <c r="D346" s="9"/>
      <c r="E346" s="9"/>
      <c r="F346" s="9"/>
      <c r="G346" s="10"/>
      <c r="H346" s="11"/>
      <c r="I346" s="11"/>
      <c r="J346" s="12"/>
      <c r="K346" s="13"/>
    </row>
    <row r="347" spans="1:73" s="14" customFormat="1" ht="12" customHeight="1" x14ac:dyDescent="0.2">
      <c r="A347" s="6"/>
      <c r="B347" s="7"/>
      <c r="C347" s="8"/>
      <c r="D347" s="9"/>
      <c r="E347" s="9"/>
      <c r="F347" s="9"/>
      <c r="G347" s="10"/>
      <c r="H347" s="11"/>
      <c r="I347" s="11"/>
      <c r="J347" s="12"/>
      <c r="K347" s="13"/>
    </row>
    <row r="348" spans="1:73" s="14" customFormat="1" ht="12" customHeight="1" x14ac:dyDescent="0.2">
      <c r="A348" s="6"/>
      <c r="B348" s="7"/>
      <c r="C348" s="8"/>
      <c r="D348" s="160" t="s">
        <v>246</v>
      </c>
      <c r="E348" s="160"/>
      <c r="F348" s="160"/>
      <c r="G348" s="160"/>
      <c r="H348" s="160"/>
      <c r="I348" s="160"/>
      <c r="J348" s="160"/>
      <c r="K348" s="160"/>
      <c r="L348" s="160"/>
      <c r="M348" s="160"/>
      <c r="N348" s="160"/>
      <c r="O348" s="160"/>
      <c r="P348" s="160"/>
      <c r="Q348" s="160"/>
      <c r="R348" s="160"/>
      <c r="S348" s="160"/>
      <c r="T348" s="160"/>
      <c r="U348" s="160"/>
      <c r="V348" s="160"/>
      <c r="W348" s="160"/>
      <c r="X348" s="160"/>
      <c r="Y348" s="160"/>
      <c r="Z348" s="160"/>
      <c r="AA348" s="160"/>
      <c r="AB348" s="160"/>
      <c r="AC348" s="160"/>
      <c r="AD348" s="160"/>
      <c r="AE348" s="160"/>
      <c r="AF348" s="160"/>
      <c r="AG348" s="160"/>
      <c r="AH348" s="160"/>
      <c r="AI348" s="160"/>
      <c r="AJ348" s="160"/>
      <c r="AK348" s="160"/>
      <c r="AL348" s="160"/>
      <c r="AM348" s="160"/>
      <c r="AN348" s="160"/>
      <c r="AO348" s="160"/>
      <c r="AP348" s="160"/>
      <c r="AQ348" s="160"/>
      <c r="AR348" s="160"/>
      <c r="AS348" s="160"/>
      <c r="AT348" s="160"/>
      <c r="AU348" s="160"/>
      <c r="AV348" s="160"/>
      <c r="AW348" s="160"/>
      <c r="AX348" s="160"/>
      <c r="AY348" s="160"/>
      <c r="AZ348" s="160"/>
      <c r="BA348" s="160"/>
      <c r="BB348" s="160"/>
      <c r="BC348" s="160"/>
      <c r="BD348" s="160"/>
      <c r="BE348" s="160"/>
      <c r="BF348" s="160"/>
      <c r="BG348" s="160"/>
      <c r="BH348" s="160"/>
      <c r="BI348" s="160"/>
      <c r="BJ348" s="159">
        <f>BJ345+BJ343+BJ340+BJ339+BJ334+BJ333+BJ332+BJ327+BJ323+BJ316+BJ313+BJ312+BJ311+BJ307</f>
        <v>0</v>
      </c>
      <c r="BK348" s="159"/>
      <c r="BL348" s="159"/>
      <c r="BM348" s="159"/>
      <c r="BN348" s="159"/>
      <c r="BO348" s="159"/>
      <c r="BP348" s="159"/>
      <c r="BQ348" s="159"/>
      <c r="BR348" s="159"/>
      <c r="BS348" s="159"/>
      <c r="BT348" s="159"/>
      <c r="BU348" s="159"/>
    </row>
    <row r="349" spans="1:73" s="14" customFormat="1" ht="12" customHeight="1" x14ac:dyDescent="0.2">
      <c r="A349" s="6"/>
      <c r="B349" s="7"/>
      <c r="C349" s="8"/>
      <c r="D349" s="9"/>
      <c r="E349" s="9"/>
      <c r="F349" s="9"/>
      <c r="G349" s="10"/>
      <c r="H349" s="11"/>
      <c r="I349" s="11"/>
      <c r="J349" s="12"/>
      <c r="K349" s="13"/>
    </row>
    <row r="350" spans="1:73" s="14" customFormat="1" ht="12" customHeight="1" x14ac:dyDescent="0.2">
      <c r="A350" s="6"/>
      <c r="B350" s="7"/>
      <c r="C350" s="8"/>
      <c r="D350" s="9"/>
      <c r="E350" s="9"/>
      <c r="F350" s="9"/>
      <c r="G350" s="10"/>
      <c r="H350" s="11"/>
      <c r="I350" s="11"/>
      <c r="J350" s="12"/>
      <c r="K350" s="13"/>
    </row>
    <row r="351" spans="1:73" s="14" customFormat="1" ht="12" customHeight="1" x14ac:dyDescent="0.2">
      <c r="A351" s="6"/>
      <c r="B351" s="7"/>
      <c r="C351" s="8"/>
      <c r="D351" s="9"/>
      <c r="E351" s="9"/>
      <c r="F351" s="9"/>
      <c r="G351" s="10"/>
      <c r="H351" s="11"/>
      <c r="I351" s="11"/>
      <c r="J351" s="12"/>
      <c r="K351" s="13"/>
    </row>
    <row r="352" spans="1:73" s="14" customFormat="1" ht="12" customHeight="1" x14ac:dyDescent="0.2">
      <c r="A352" s="6"/>
      <c r="B352" s="7"/>
      <c r="C352" s="8"/>
      <c r="D352" s="160" t="s">
        <v>247</v>
      </c>
      <c r="E352" s="160"/>
      <c r="F352" s="160"/>
      <c r="G352" s="160"/>
      <c r="H352" s="160"/>
      <c r="I352" s="160"/>
      <c r="J352" s="160"/>
      <c r="K352" s="160"/>
      <c r="L352" s="160"/>
      <c r="M352" s="160"/>
      <c r="N352" s="160"/>
      <c r="O352" s="160"/>
      <c r="P352" s="160"/>
      <c r="Q352" s="160"/>
      <c r="R352" s="160"/>
      <c r="S352" s="160"/>
      <c r="T352" s="160"/>
      <c r="U352" s="160"/>
      <c r="V352" s="160"/>
      <c r="W352" s="160"/>
      <c r="X352" s="160"/>
      <c r="Y352" s="160"/>
      <c r="Z352" s="160"/>
      <c r="AA352" s="160"/>
      <c r="AB352" s="160"/>
      <c r="AC352" s="160"/>
      <c r="AD352" s="160"/>
      <c r="AE352" s="160"/>
      <c r="AF352" s="160"/>
      <c r="AG352" s="160"/>
      <c r="AH352" s="160"/>
      <c r="AI352" s="160"/>
      <c r="AJ352" s="160"/>
      <c r="AK352" s="160"/>
      <c r="AL352" s="160"/>
    </row>
    <row r="353" spans="1:73" s="14" customFormat="1" ht="12" customHeight="1" x14ac:dyDescent="0.2">
      <c r="A353" s="6"/>
      <c r="B353" s="7"/>
      <c r="C353" s="8"/>
      <c r="D353" s="9"/>
      <c r="E353" s="9"/>
      <c r="F353" s="9"/>
      <c r="G353" s="10"/>
      <c r="H353" s="11"/>
      <c r="I353" s="11"/>
      <c r="J353" s="12"/>
      <c r="K353" s="13"/>
    </row>
    <row r="354" spans="1:73" s="14" customFormat="1" ht="142.5" customHeight="1" x14ac:dyDescent="0.2">
      <c r="A354" s="6"/>
      <c r="B354" s="7"/>
      <c r="C354" s="8"/>
      <c r="D354" s="153" t="s">
        <v>122</v>
      </c>
      <c r="E354" s="153"/>
      <c r="F354" s="153"/>
      <c r="G354" s="153"/>
      <c r="H354" s="153"/>
      <c r="I354" s="154" t="s">
        <v>248</v>
      </c>
      <c r="J354" s="154"/>
      <c r="K354" s="154"/>
      <c r="L354" s="154"/>
      <c r="M354" s="154"/>
      <c r="N354" s="154"/>
      <c r="O354" s="154"/>
      <c r="P354" s="154"/>
      <c r="Q354" s="154"/>
      <c r="R354" s="154"/>
      <c r="S354" s="154"/>
      <c r="T354" s="154"/>
      <c r="U354" s="154"/>
      <c r="V354" s="154"/>
      <c r="W354" s="154"/>
      <c r="X354" s="154"/>
      <c r="Y354" s="154"/>
      <c r="Z354" s="154"/>
      <c r="AA354" s="154"/>
      <c r="AB354" s="154"/>
      <c r="AC354" s="154"/>
      <c r="AD354" s="154"/>
      <c r="AE354" s="154"/>
      <c r="AF354" s="154"/>
      <c r="AG354" s="154"/>
      <c r="AH354" s="154"/>
      <c r="AI354" s="154"/>
      <c r="AJ354" s="154"/>
      <c r="AK354" s="154"/>
      <c r="AL354" s="154"/>
    </row>
    <row r="355" spans="1:73" s="14" customFormat="1" ht="12" customHeight="1" x14ac:dyDescent="0.2">
      <c r="A355" s="6"/>
      <c r="B355" s="7"/>
      <c r="C355" s="8"/>
      <c r="D355" s="9"/>
      <c r="E355" s="9"/>
      <c r="F355" s="9"/>
      <c r="G355" s="10"/>
      <c r="H355" s="11"/>
      <c r="I355" s="11"/>
      <c r="J355" s="12"/>
      <c r="K355" s="13"/>
    </row>
    <row r="356" spans="1:73" s="14" customFormat="1" ht="12" customHeight="1" x14ac:dyDescent="0.2">
      <c r="A356" s="6"/>
      <c r="B356" s="7"/>
      <c r="C356" s="8"/>
      <c r="D356" s="9"/>
      <c r="E356" s="9"/>
      <c r="F356" s="9"/>
      <c r="G356" s="10"/>
      <c r="H356" s="11"/>
      <c r="I356" s="11"/>
      <c r="J356" s="12"/>
      <c r="K356" s="13"/>
    </row>
    <row r="357" spans="1:73" s="14" customFormat="1" ht="12" customHeight="1" x14ac:dyDescent="0.2">
      <c r="A357" s="6"/>
      <c r="B357" s="7"/>
      <c r="C357" s="8"/>
      <c r="D357" s="9"/>
      <c r="E357" s="9"/>
      <c r="F357" s="9"/>
      <c r="G357" s="10"/>
      <c r="H357" s="11"/>
      <c r="I357" s="11"/>
      <c r="J357" s="12"/>
      <c r="K357" s="13"/>
    </row>
    <row r="358" spans="1:73" s="14" customFormat="1" ht="12" customHeight="1" x14ac:dyDescent="0.2">
      <c r="A358" s="6"/>
      <c r="B358" s="7"/>
      <c r="C358" s="8"/>
      <c r="D358" s="9"/>
      <c r="E358" s="9"/>
      <c r="F358" s="9"/>
      <c r="G358" s="10"/>
      <c r="H358" s="11"/>
      <c r="I358" s="11"/>
      <c r="J358" s="12"/>
      <c r="K358" s="13"/>
    </row>
    <row r="359" spans="1:73" s="14" customFormat="1" ht="12" customHeight="1" x14ac:dyDescent="0.2">
      <c r="A359" s="6"/>
      <c r="B359" s="7"/>
      <c r="C359" s="8"/>
      <c r="D359" s="163" t="s">
        <v>0</v>
      </c>
      <c r="E359" s="163"/>
      <c r="F359" s="163"/>
      <c r="G359" s="163"/>
      <c r="H359" s="163"/>
      <c r="I359" s="163" t="s">
        <v>1</v>
      </c>
      <c r="J359" s="163"/>
      <c r="K359" s="163"/>
      <c r="L359" s="163"/>
      <c r="M359" s="163"/>
      <c r="N359" s="163"/>
      <c r="O359" s="163"/>
      <c r="P359" s="163"/>
      <c r="Q359" s="163"/>
      <c r="R359" s="163"/>
      <c r="S359" s="163"/>
      <c r="T359" s="163"/>
      <c r="U359" s="163"/>
      <c r="V359" s="163"/>
      <c r="W359" s="163"/>
      <c r="X359" s="163"/>
      <c r="Y359" s="163"/>
      <c r="Z359" s="163"/>
      <c r="AA359" s="163"/>
      <c r="AB359" s="163"/>
      <c r="AC359" s="163"/>
      <c r="AD359" s="163"/>
      <c r="AE359" s="163"/>
      <c r="AF359" s="163"/>
      <c r="AG359" s="163"/>
      <c r="AH359" s="163"/>
      <c r="AI359" s="163"/>
      <c r="AJ359" s="163"/>
      <c r="AK359" s="163"/>
      <c r="AL359" s="163"/>
      <c r="AM359" s="163" t="s">
        <v>2</v>
      </c>
      <c r="AN359" s="163"/>
      <c r="AO359" s="163"/>
      <c r="AP359" s="163"/>
      <c r="AQ359" s="163"/>
      <c r="AR359" s="163"/>
      <c r="AS359" s="163" t="s">
        <v>3</v>
      </c>
      <c r="AT359" s="163"/>
      <c r="AU359" s="163"/>
      <c r="AV359" s="163"/>
      <c r="AW359" s="163"/>
      <c r="AX359" s="163"/>
      <c r="AY359" s="163"/>
      <c r="AZ359" s="163" t="s">
        <v>4</v>
      </c>
      <c r="BA359" s="163"/>
      <c r="BB359" s="163"/>
      <c r="BC359" s="163"/>
      <c r="BD359" s="163"/>
      <c r="BE359" s="163"/>
      <c r="BF359" s="163"/>
      <c r="BG359" s="163"/>
      <c r="BH359" s="163"/>
      <c r="BI359" s="163"/>
      <c r="BJ359" s="163" t="s">
        <v>5</v>
      </c>
      <c r="BK359" s="163"/>
      <c r="BL359" s="163"/>
      <c r="BM359" s="163"/>
      <c r="BN359" s="163"/>
      <c r="BO359" s="163"/>
      <c r="BP359" s="163"/>
      <c r="BQ359" s="163"/>
      <c r="BR359" s="163"/>
      <c r="BS359" s="163"/>
      <c r="BT359" s="163"/>
      <c r="BU359" s="163"/>
    </row>
    <row r="360" spans="1:73" s="14" customFormat="1" ht="12" customHeight="1" x14ac:dyDescent="0.2">
      <c r="A360" s="6"/>
      <c r="B360" s="7"/>
      <c r="C360" s="8"/>
      <c r="D360" s="9"/>
      <c r="E360" s="9"/>
      <c r="F360" s="9"/>
      <c r="G360" s="10"/>
      <c r="H360" s="11"/>
      <c r="I360" s="11"/>
      <c r="J360" s="12"/>
      <c r="K360" s="13"/>
    </row>
    <row r="361" spans="1:73" s="14" customFormat="1" ht="12" customHeight="1" x14ac:dyDescent="0.2">
      <c r="A361" s="6"/>
      <c r="B361" s="7"/>
      <c r="C361" s="8"/>
      <c r="D361" s="9"/>
      <c r="E361" s="9"/>
      <c r="F361" s="9"/>
      <c r="G361" s="10"/>
      <c r="H361" s="11"/>
      <c r="I361" s="11"/>
      <c r="J361" s="12"/>
      <c r="K361" s="13"/>
    </row>
    <row r="362" spans="1:73" s="14" customFormat="1" ht="12" customHeight="1" x14ac:dyDescent="0.2">
      <c r="A362" s="6"/>
      <c r="B362" s="7"/>
      <c r="C362" s="8"/>
      <c r="D362" s="9"/>
      <c r="E362" s="9"/>
      <c r="F362" s="9"/>
      <c r="G362" s="10"/>
      <c r="H362" s="11"/>
      <c r="I362" s="11"/>
      <c r="J362" s="12"/>
      <c r="K362" s="13"/>
    </row>
    <row r="363" spans="1:73" s="14" customFormat="1" ht="57" customHeight="1" x14ac:dyDescent="0.2">
      <c r="A363" s="6"/>
      <c r="B363" s="7"/>
      <c r="C363" s="8"/>
      <c r="D363" s="153"/>
      <c r="E363" s="153"/>
      <c r="F363" s="153"/>
      <c r="G363" s="153"/>
      <c r="H363" s="153"/>
      <c r="I363" s="154" t="s">
        <v>249</v>
      </c>
      <c r="J363" s="154"/>
      <c r="K363" s="154"/>
      <c r="L363" s="154"/>
      <c r="M363" s="154"/>
      <c r="N363" s="154"/>
      <c r="O363" s="154"/>
      <c r="P363" s="154"/>
      <c r="Q363" s="154"/>
      <c r="R363" s="154"/>
      <c r="S363" s="154"/>
      <c r="T363" s="154"/>
      <c r="U363" s="154"/>
      <c r="V363" s="154"/>
      <c r="W363" s="154"/>
      <c r="X363" s="154"/>
      <c r="Y363" s="154"/>
      <c r="Z363" s="154"/>
      <c r="AA363" s="154"/>
      <c r="AB363" s="154"/>
      <c r="AC363" s="154"/>
      <c r="AD363" s="154"/>
      <c r="AE363" s="154"/>
      <c r="AF363" s="154"/>
      <c r="AG363" s="154"/>
      <c r="AH363" s="154"/>
      <c r="AI363" s="154"/>
      <c r="AJ363" s="154"/>
      <c r="AK363" s="154"/>
      <c r="AL363" s="154"/>
      <c r="AM363" s="155" t="s">
        <v>86</v>
      </c>
      <c r="AN363" s="155"/>
      <c r="AO363" s="155"/>
      <c r="AP363" s="155"/>
      <c r="AQ363" s="155"/>
      <c r="AR363" s="155"/>
      <c r="AS363" s="156">
        <v>133</v>
      </c>
      <c r="AT363" s="156"/>
      <c r="AU363" s="156"/>
      <c r="AV363" s="156"/>
      <c r="AW363" s="156"/>
      <c r="AX363" s="156"/>
      <c r="AY363" s="156"/>
      <c r="AZ363" s="152"/>
      <c r="BA363" s="152"/>
      <c r="BB363" s="152"/>
      <c r="BC363" s="152"/>
      <c r="BD363" s="152"/>
      <c r="BE363" s="152"/>
      <c r="BF363" s="152"/>
      <c r="BG363" s="152"/>
      <c r="BH363" s="152"/>
      <c r="BI363" s="152"/>
      <c r="BJ363" s="152"/>
      <c r="BK363" s="152"/>
      <c r="BL363" s="152"/>
      <c r="BM363" s="152"/>
      <c r="BN363" s="152"/>
      <c r="BO363" s="152"/>
      <c r="BP363" s="152"/>
      <c r="BQ363" s="152"/>
      <c r="BR363" s="152"/>
      <c r="BS363" s="152"/>
      <c r="BT363" s="152"/>
      <c r="BU363" s="152"/>
    </row>
    <row r="364" spans="1:73" s="14" customFormat="1" ht="12" customHeight="1" x14ac:dyDescent="0.2">
      <c r="A364" s="6"/>
      <c r="B364" s="7"/>
      <c r="C364" s="8"/>
      <c r="D364" s="9"/>
      <c r="E364" s="9"/>
      <c r="F364" s="9"/>
      <c r="G364" s="10"/>
      <c r="H364" s="11"/>
      <c r="I364" s="11"/>
      <c r="J364" s="12"/>
      <c r="K364" s="13"/>
    </row>
    <row r="365" spans="1:73" s="14" customFormat="1" ht="168.75" customHeight="1" x14ac:dyDescent="0.2">
      <c r="A365" s="6"/>
      <c r="B365" s="7"/>
      <c r="C365" s="8"/>
      <c r="D365" s="153" t="s">
        <v>127</v>
      </c>
      <c r="E365" s="153"/>
      <c r="F365" s="153"/>
      <c r="G365" s="153"/>
      <c r="H365" s="153"/>
      <c r="I365" s="154" t="s">
        <v>250</v>
      </c>
      <c r="J365" s="154"/>
      <c r="K365" s="154"/>
      <c r="L365" s="154"/>
      <c r="M365" s="154"/>
      <c r="N365" s="154"/>
      <c r="O365" s="154"/>
      <c r="P365" s="154"/>
      <c r="Q365" s="154"/>
      <c r="R365" s="154"/>
      <c r="S365" s="154"/>
      <c r="T365" s="154"/>
      <c r="U365" s="154"/>
      <c r="V365" s="154"/>
      <c r="W365" s="154"/>
      <c r="X365" s="154"/>
      <c r="Y365" s="154"/>
      <c r="Z365" s="154"/>
      <c r="AA365" s="154"/>
      <c r="AB365" s="154"/>
      <c r="AC365" s="154"/>
      <c r="AD365" s="154"/>
      <c r="AE365" s="154"/>
      <c r="AF365" s="154"/>
      <c r="AG365" s="154"/>
      <c r="AH365" s="154"/>
      <c r="AI365" s="154"/>
      <c r="AJ365" s="154"/>
      <c r="AK365" s="154"/>
      <c r="AL365" s="154"/>
      <c r="AM365" s="155" t="s">
        <v>86</v>
      </c>
      <c r="AN365" s="155"/>
      <c r="AO365" s="155"/>
      <c r="AP365" s="155"/>
      <c r="AQ365" s="155"/>
      <c r="AR365" s="155"/>
      <c r="AS365" s="156">
        <v>46</v>
      </c>
      <c r="AT365" s="156"/>
      <c r="AU365" s="156"/>
      <c r="AV365" s="156"/>
      <c r="AW365" s="156"/>
      <c r="AX365" s="156"/>
      <c r="AY365" s="156"/>
      <c r="AZ365" s="152"/>
      <c r="BA365" s="152"/>
      <c r="BB365" s="152"/>
      <c r="BC365" s="152"/>
      <c r="BD365" s="152"/>
      <c r="BE365" s="152"/>
      <c r="BF365" s="152"/>
      <c r="BG365" s="152"/>
      <c r="BH365" s="152"/>
      <c r="BI365" s="152"/>
      <c r="BJ365" s="152"/>
      <c r="BK365" s="152"/>
      <c r="BL365" s="152"/>
      <c r="BM365" s="152"/>
      <c r="BN365" s="152"/>
      <c r="BO365" s="152"/>
      <c r="BP365" s="152"/>
      <c r="BQ365" s="152"/>
      <c r="BR365" s="152"/>
      <c r="BS365" s="152"/>
      <c r="BT365" s="152"/>
      <c r="BU365" s="152"/>
    </row>
    <row r="366" spans="1:73" s="14" customFormat="1" ht="12" customHeight="1" x14ac:dyDescent="0.2">
      <c r="A366" s="6"/>
      <c r="B366" s="7"/>
      <c r="C366" s="8"/>
      <c r="D366" s="9"/>
      <c r="E366" s="9"/>
      <c r="F366" s="9"/>
      <c r="G366" s="10"/>
      <c r="H366" s="11"/>
      <c r="I366" s="11"/>
      <c r="J366" s="12"/>
      <c r="K366" s="13"/>
    </row>
    <row r="367" spans="1:73" s="14" customFormat="1" ht="12" customHeight="1" x14ac:dyDescent="0.2">
      <c r="A367" s="6"/>
      <c r="B367" s="7"/>
      <c r="C367" s="8"/>
      <c r="D367" s="9"/>
      <c r="E367" s="9"/>
      <c r="F367" s="9"/>
      <c r="G367" s="10"/>
      <c r="H367" s="11"/>
      <c r="I367" s="11"/>
      <c r="J367" s="12"/>
      <c r="K367" s="13"/>
    </row>
    <row r="368" spans="1:73" s="14" customFormat="1" ht="12" customHeight="1" x14ac:dyDescent="0.2">
      <c r="A368" s="6"/>
      <c r="B368" s="7"/>
      <c r="C368" s="8"/>
      <c r="D368" s="160" t="s">
        <v>251</v>
      </c>
      <c r="E368" s="160"/>
      <c r="F368" s="160"/>
      <c r="G368" s="160"/>
      <c r="H368" s="160"/>
      <c r="I368" s="160"/>
      <c r="J368" s="160"/>
      <c r="K368" s="160"/>
      <c r="L368" s="160"/>
      <c r="M368" s="160"/>
      <c r="N368" s="160"/>
      <c r="O368" s="160"/>
      <c r="P368" s="160"/>
      <c r="Q368" s="160"/>
      <c r="R368" s="160"/>
      <c r="S368" s="160"/>
      <c r="T368" s="160"/>
      <c r="U368" s="160"/>
      <c r="V368" s="160"/>
      <c r="W368" s="160"/>
      <c r="X368" s="160"/>
      <c r="Y368" s="160"/>
      <c r="Z368" s="160"/>
      <c r="AA368" s="160"/>
      <c r="AB368" s="160"/>
      <c r="AC368" s="160"/>
      <c r="AD368" s="160"/>
      <c r="AE368" s="160"/>
      <c r="AF368" s="160"/>
      <c r="AG368" s="160"/>
      <c r="AH368" s="160"/>
      <c r="AI368" s="160"/>
      <c r="AJ368" s="160"/>
      <c r="AK368" s="160"/>
      <c r="AL368" s="160"/>
      <c r="AM368" s="160"/>
      <c r="AN368" s="160"/>
      <c r="AO368" s="160"/>
      <c r="AP368" s="160"/>
      <c r="AQ368" s="160"/>
      <c r="AR368" s="160"/>
      <c r="AS368" s="160"/>
      <c r="AT368" s="160"/>
      <c r="AU368" s="160"/>
      <c r="AV368" s="160"/>
      <c r="AW368" s="160"/>
      <c r="AX368" s="160"/>
      <c r="AY368" s="160"/>
      <c r="AZ368" s="160"/>
      <c r="BA368" s="160"/>
      <c r="BB368" s="160"/>
      <c r="BC368" s="160"/>
      <c r="BD368" s="160"/>
      <c r="BE368" s="160"/>
      <c r="BF368" s="160"/>
      <c r="BG368" s="160"/>
      <c r="BH368" s="160"/>
      <c r="BI368" s="160"/>
      <c r="BJ368" s="159">
        <f>BJ365+BJ363</f>
        <v>0</v>
      </c>
      <c r="BK368" s="159"/>
      <c r="BL368" s="159"/>
      <c r="BM368" s="159"/>
      <c r="BN368" s="159"/>
      <c r="BO368" s="159"/>
      <c r="BP368" s="159"/>
      <c r="BQ368" s="159"/>
      <c r="BR368" s="159"/>
      <c r="BS368" s="159"/>
      <c r="BT368" s="159"/>
      <c r="BU368" s="159"/>
    </row>
    <row r="369" spans="1:73" s="14" customFormat="1" ht="12" customHeight="1" x14ac:dyDescent="0.2">
      <c r="A369" s="6"/>
      <c r="B369" s="7"/>
      <c r="C369" s="8"/>
      <c r="D369" s="9"/>
      <c r="E369" s="9"/>
      <c r="F369" s="9"/>
      <c r="G369" s="10"/>
      <c r="H369" s="11"/>
      <c r="I369" s="11"/>
      <c r="J369" s="12"/>
      <c r="K369" s="13"/>
    </row>
    <row r="370" spans="1:73" s="14" customFormat="1" ht="12" customHeight="1" x14ac:dyDescent="0.2">
      <c r="A370" s="6"/>
      <c r="B370" s="7"/>
      <c r="C370" s="8"/>
      <c r="D370" s="9"/>
      <c r="E370" s="9"/>
      <c r="F370" s="9"/>
      <c r="G370" s="10"/>
      <c r="H370" s="11"/>
      <c r="I370" s="11"/>
      <c r="J370" s="12"/>
      <c r="K370" s="13"/>
    </row>
    <row r="371" spans="1:73" s="14" customFormat="1" ht="12" customHeight="1" x14ac:dyDescent="0.2">
      <c r="A371" s="6"/>
      <c r="B371" s="7"/>
      <c r="C371" s="8"/>
      <c r="D371" s="160" t="s">
        <v>252</v>
      </c>
      <c r="E371" s="160"/>
      <c r="F371" s="160"/>
      <c r="G371" s="160"/>
      <c r="H371" s="160"/>
      <c r="I371" s="160"/>
      <c r="J371" s="160"/>
      <c r="K371" s="160"/>
      <c r="L371" s="160"/>
      <c r="M371" s="160"/>
      <c r="N371" s="160"/>
      <c r="O371" s="160"/>
      <c r="P371" s="160"/>
      <c r="Q371" s="160"/>
      <c r="R371" s="160"/>
      <c r="S371" s="160"/>
      <c r="T371" s="160"/>
      <c r="U371" s="160"/>
      <c r="V371" s="160"/>
      <c r="W371" s="160"/>
      <c r="X371" s="160"/>
      <c r="Y371" s="160"/>
      <c r="Z371" s="160"/>
      <c r="AA371" s="160"/>
      <c r="AB371" s="160"/>
      <c r="AC371" s="160"/>
      <c r="AD371" s="160"/>
      <c r="AE371" s="160"/>
      <c r="AF371" s="160"/>
      <c r="AG371" s="160"/>
      <c r="AH371" s="160"/>
      <c r="AI371" s="160"/>
      <c r="AJ371" s="160"/>
      <c r="AK371" s="160"/>
      <c r="AL371" s="160"/>
    </row>
    <row r="372" spans="1:73" s="14" customFormat="1" ht="12" customHeight="1" x14ac:dyDescent="0.2">
      <c r="A372" s="6"/>
      <c r="B372" s="7"/>
      <c r="C372" s="8"/>
      <c r="D372" s="9"/>
      <c r="E372" s="9"/>
      <c r="F372" s="9"/>
      <c r="G372" s="10"/>
      <c r="H372" s="11"/>
      <c r="I372" s="11"/>
      <c r="J372" s="12"/>
      <c r="K372" s="13"/>
    </row>
    <row r="373" spans="1:73" s="14" customFormat="1" ht="154.5" customHeight="1" x14ac:dyDescent="0.2">
      <c r="A373" s="6"/>
      <c r="B373" s="7"/>
      <c r="C373" s="8"/>
      <c r="D373" s="153" t="s">
        <v>136</v>
      </c>
      <c r="E373" s="153"/>
      <c r="F373" s="153"/>
      <c r="G373" s="153"/>
      <c r="H373" s="153"/>
      <c r="I373" s="154" t="s">
        <v>253</v>
      </c>
      <c r="J373" s="154"/>
      <c r="K373" s="154"/>
      <c r="L373" s="154"/>
      <c r="M373" s="154"/>
      <c r="N373" s="154"/>
      <c r="O373" s="154"/>
      <c r="P373" s="154"/>
      <c r="Q373" s="154"/>
      <c r="R373" s="154"/>
      <c r="S373" s="154"/>
      <c r="T373" s="154"/>
      <c r="U373" s="154"/>
      <c r="V373" s="154"/>
      <c r="W373" s="154"/>
      <c r="X373" s="154"/>
      <c r="Y373" s="154"/>
      <c r="Z373" s="154"/>
      <c r="AA373" s="154"/>
      <c r="AB373" s="154"/>
      <c r="AC373" s="154"/>
      <c r="AD373" s="154"/>
      <c r="AE373" s="154"/>
      <c r="AF373" s="154"/>
      <c r="AG373" s="154"/>
      <c r="AH373" s="154"/>
      <c r="AI373" s="154"/>
      <c r="AJ373" s="154"/>
      <c r="AK373" s="154"/>
      <c r="AL373" s="154"/>
      <c r="AM373" s="155" t="s">
        <v>86</v>
      </c>
      <c r="AN373" s="155"/>
      <c r="AO373" s="155"/>
      <c r="AP373" s="155"/>
      <c r="AQ373" s="155"/>
      <c r="AR373" s="155"/>
      <c r="AS373" s="156">
        <v>450</v>
      </c>
      <c r="AT373" s="156"/>
      <c r="AU373" s="156"/>
      <c r="AV373" s="156"/>
      <c r="AW373" s="156"/>
      <c r="AX373" s="156"/>
      <c r="AY373" s="156"/>
      <c r="AZ373" s="152"/>
      <c r="BA373" s="152"/>
      <c r="BB373" s="152"/>
      <c r="BC373" s="152"/>
      <c r="BD373" s="152"/>
      <c r="BE373" s="152"/>
      <c r="BF373" s="152"/>
      <c r="BG373" s="152"/>
      <c r="BH373" s="152"/>
      <c r="BI373" s="152"/>
      <c r="BJ373" s="152"/>
      <c r="BK373" s="152"/>
      <c r="BL373" s="152"/>
      <c r="BM373" s="152"/>
      <c r="BN373" s="152"/>
      <c r="BO373" s="152"/>
      <c r="BP373" s="152"/>
      <c r="BQ373" s="152"/>
      <c r="BR373" s="152"/>
      <c r="BS373" s="152"/>
      <c r="BT373" s="152"/>
      <c r="BU373" s="152"/>
    </row>
    <row r="374" spans="1:73" s="14" customFormat="1" ht="12" customHeight="1" x14ac:dyDescent="0.2">
      <c r="A374" s="6"/>
      <c r="B374" s="7"/>
      <c r="C374" s="8"/>
      <c r="D374" s="9"/>
      <c r="E374" s="9"/>
      <c r="F374" s="9"/>
      <c r="G374" s="10"/>
      <c r="H374" s="11"/>
      <c r="I374" s="11"/>
      <c r="J374" s="12"/>
      <c r="K374" s="13"/>
    </row>
    <row r="375" spans="1:73" s="14" customFormat="1" ht="12" customHeight="1" x14ac:dyDescent="0.2">
      <c r="A375" s="6"/>
      <c r="B375" s="7"/>
      <c r="C375" s="8"/>
      <c r="D375" s="160" t="s">
        <v>254</v>
      </c>
      <c r="E375" s="160"/>
      <c r="F375" s="160"/>
      <c r="G375" s="160"/>
      <c r="H375" s="160"/>
      <c r="I375" s="160"/>
      <c r="J375" s="160"/>
      <c r="K375" s="160"/>
      <c r="L375" s="160"/>
      <c r="M375" s="160"/>
      <c r="N375" s="160"/>
      <c r="O375" s="160"/>
      <c r="P375" s="160"/>
      <c r="Q375" s="160"/>
      <c r="R375" s="160"/>
      <c r="S375" s="160"/>
      <c r="T375" s="160"/>
      <c r="U375" s="160"/>
      <c r="V375" s="160"/>
      <c r="W375" s="160"/>
      <c r="X375" s="160"/>
      <c r="Y375" s="160"/>
      <c r="Z375" s="160"/>
      <c r="AA375" s="160"/>
      <c r="AB375" s="160"/>
      <c r="AC375" s="160"/>
      <c r="AD375" s="160"/>
      <c r="AE375" s="160"/>
      <c r="AF375" s="160"/>
      <c r="AG375" s="160"/>
      <c r="AH375" s="160"/>
      <c r="AI375" s="160"/>
      <c r="AJ375" s="160"/>
      <c r="AK375" s="160"/>
      <c r="AL375" s="160"/>
      <c r="AM375" s="160"/>
      <c r="AN375" s="160"/>
      <c r="AO375" s="160"/>
      <c r="AP375" s="160"/>
      <c r="AQ375" s="160"/>
      <c r="AR375" s="160"/>
      <c r="AS375" s="160"/>
      <c r="AT375" s="160"/>
      <c r="AU375" s="160"/>
      <c r="AV375" s="160"/>
      <c r="AW375" s="160"/>
      <c r="AX375" s="160"/>
      <c r="AY375" s="160"/>
      <c r="AZ375" s="160"/>
      <c r="BA375" s="160"/>
      <c r="BB375" s="160"/>
      <c r="BC375" s="160"/>
      <c r="BD375" s="160"/>
      <c r="BE375" s="160"/>
      <c r="BF375" s="160"/>
      <c r="BG375" s="160"/>
      <c r="BH375" s="160"/>
      <c r="BI375" s="160"/>
      <c r="BJ375" s="159">
        <f>SUM(BJ373)</f>
        <v>0</v>
      </c>
      <c r="BK375" s="159"/>
      <c r="BL375" s="159"/>
      <c r="BM375" s="159"/>
      <c r="BN375" s="159"/>
      <c r="BO375" s="159"/>
      <c r="BP375" s="159"/>
      <c r="BQ375" s="159"/>
      <c r="BR375" s="159"/>
      <c r="BS375" s="159"/>
      <c r="BT375" s="159"/>
      <c r="BU375" s="159"/>
    </row>
    <row r="376" spans="1:73" s="14" customFormat="1" ht="12" customHeight="1" x14ac:dyDescent="0.2">
      <c r="A376" s="6"/>
      <c r="B376" s="7"/>
      <c r="C376" s="8"/>
      <c r="D376" s="9"/>
      <c r="E376" s="9"/>
      <c r="F376" s="9"/>
      <c r="G376" s="10"/>
      <c r="H376" s="11"/>
      <c r="I376" s="11"/>
      <c r="J376" s="12"/>
      <c r="K376" s="13"/>
    </row>
    <row r="377" spans="1:73" s="14" customFormat="1" ht="12" customHeight="1" x14ac:dyDescent="0.2">
      <c r="A377" s="6"/>
      <c r="B377" s="7"/>
      <c r="C377" s="8"/>
      <c r="D377" s="9"/>
      <c r="E377" s="9"/>
      <c r="F377" s="9"/>
      <c r="G377" s="10"/>
      <c r="H377" s="11"/>
      <c r="I377" s="11"/>
      <c r="J377" s="12"/>
      <c r="K377" s="13"/>
    </row>
    <row r="378" spans="1:73" s="14" customFormat="1" ht="12" customHeight="1" x14ac:dyDescent="0.2">
      <c r="A378" s="6"/>
      <c r="B378" s="7"/>
      <c r="C378" s="8"/>
      <c r="D378" s="160" t="s">
        <v>255</v>
      </c>
      <c r="E378" s="160"/>
      <c r="F378" s="160"/>
      <c r="G378" s="160"/>
      <c r="H378" s="160"/>
      <c r="I378" s="160"/>
      <c r="J378" s="160"/>
      <c r="K378" s="160"/>
      <c r="L378" s="160"/>
      <c r="M378" s="160"/>
      <c r="N378" s="160"/>
      <c r="O378" s="160"/>
      <c r="P378" s="160"/>
      <c r="Q378" s="160"/>
      <c r="R378" s="160"/>
      <c r="S378" s="160"/>
      <c r="T378" s="160"/>
      <c r="U378" s="160"/>
      <c r="V378" s="160"/>
      <c r="W378" s="160"/>
      <c r="X378" s="160"/>
      <c r="Y378" s="160"/>
      <c r="Z378" s="160"/>
      <c r="AA378" s="160"/>
      <c r="AB378" s="160"/>
      <c r="AC378" s="160"/>
      <c r="AD378" s="160"/>
      <c r="AE378" s="160"/>
      <c r="AF378" s="160"/>
      <c r="AG378" s="160"/>
      <c r="AH378" s="160"/>
      <c r="AI378" s="160"/>
      <c r="AJ378" s="160"/>
      <c r="AK378" s="160"/>
      <c r="AL378" s="160"/>
    </row>
    <row r="379" spans="1:73" s="14" customFormat="1" ht="12" customHeight="1" x14ac:dyDescent="0.2">
      <c r="A379" s="6"/>
      <c r="B379" s="7"/>
      <c r="C379" s="8"/>
      <c r="D379" s="9"/>
      <c r="E379" s="9"/>
      <c r="F379" s="9"/>
      <c r="G379" s="10"/>
      <c r="H379" s="11"/>
      <c r="I379" s="11"/>
      <c r="J379" s="12"/>
      <c r="K379" s="13"/>
    </row>
    <row r="380" spans="1:73" s="14" customFormat="1" ht="118.5" customHeight="1" x14ac:dyDescent="0.2">
      <c r="A380" s="6"/>
      <c r="B380" s="7"/>
      <c r="C380" s="8"/>
      <c r="D380" s="153"/>
      <c r="E380" s="153"/>
      <c r="F380" s="153"/>
      <c r="G380" s="153"/>
      <c r="H380" s="153"/>
      <c r="I380" s="154" t="s">
        <v>256</v>
      </c>
      <c r="J380" s="154"/>
      <c r="K380" s="154"/>
      <c r="L380" s="154"/>
      <c r="M380" s="154"/>
      <c r="N380" s="154"/>
      <c r="O380" s="154"/>
      <c r="P380" s="154"/>
      <c r="Q380" s="154"/>
      <c r="R380" s="154"/>
      <c r="S380" s="154"/>
      <c r="T380" s="154"/>
      <c r="U380" s="154"/>
      <c r="V380" s="154"/>
      <c r="W380" s="154"/>
      <c r="X380" s="154"/>
      <c r="Y380" s="154"/>
      <c r="Z380" s="154"/>
      <c r="AA380" s="154"/>
      <c r="AB380" s="154"/>
      <c r="AC380" s="154"/>
      <c r="AD380" s="154"/>
      <c r="AE380" s="154"/>
      <c r="AF380" s="154"/>
      <c r="AG380" s="154"/>
      <c r="AH380" s="154"/>
      <c r="AI380" s="154"/>
      <c r="AJ380" s="154"/>
      <c r="AK380" s="154"/>
      <c r="AL380" s="154"/>
    </row>
    <row r="381" spans="1:73" s="14" customFormat="1" ht="159.75" customHeight="1" x14ac:dyDescent="0.2">
      <c r="A381" s="6"/>
      <c r="B381" s="7"/>
      <c r="C381" s="8"/>
      <c r="D381" s="153"/>
      <c r="E381" s="153"/>
      <c r="F381" s="153"/>
      <c r="G381" s="153"/>
      <c r="H381" s="153"/>
      <c r="I381" s="154" t="s">
        <v>257</v>
      </c>
      <c r="J381" s="154"/>
      <c r="K381" s="154"/>
      <c r="L381" s="154"/>
      <c r="M381" s="154"/>
      <c r="N381" s="154"/>
      <c r="O381" s="154"/>
      <c r="P381" s="154"/>
      <c r="Q381" s="154"/>
      <c r="R381" s="154"/>
      <c r="S381" s="154"/>
      <c r="T381" s="154"/>
      <c r="U381" s="154"/>
      <c r="V381" s="154"/>
      <c r="W381" s="154"/>
      <c r="X381" s="154"/>
      <c r="Y381" s="154"/>
      <c r="Z381" s="154"/>
      <c r="AA381" s="154"/>
      <c r="AB381" s="154"/>
      <c r="AC381" s="154"/>
      <c r="AD381" s="154"/>
      <c r="AE381" s="154"/>
      <c r="AF381" s="154"/>
      <c r="AG381" s="154"/>
      <c r="AH381" s="154"/>
      <c r="AI381" s="154"/>
      <c r="AJ381" s="154"/>
      <c r="AK381" s="154"/>
      <c r="AL381" s="154"/>
    </row>
    <row r="382" spans="1:73" s="14" customFormat="1" ht="12" customHeight="1" x14ac:dyDescent="0.2">
      <c r="A382" s="6"/>
      <c r="B382" s="7"/>
      <c r="C382" s="8"/>
      <c r="D382" s="9"/>
      <c r="E382" s="9"/>
      <c r="F382" s="9"/>
      <c r="G382" s="10"/>
      <c r="H382" s="11"/>
      <c r="I382" s="11"/>
      <c r="J382" s="12"/>
      <c r="K382" s="13"/>
    </row>
    <row r="383" spans="1:73" s="14" customFormat="1" ht="12" customHeight="1" x14ac:dyDescent="0.2">
      <c r="A383" s="6"/>
      <c r="B383" s="7"/>
      <c r="C383" s="8"/>
      <c r="D383" s="9"/>
      <c r="E383" s="9"/>
      <c r="F383" s="9"/>
      <c r="G383" s="10"/>
      <c r="H383" s="11"/>
      <c r="I383" s="11"/>
      <c r="J383" s="12"/>
      <c r="K383" s="13"/>
    </row>
    <row r="384" spans="1:73" s="14" customFormat="1" ht="231.75" customHeight="1" x14ac:dyDescent="0.2">
      <c r="A384" s="6"/>
      <c r="B384" s="7"/>
      <c r="C384" s="8"/>
      <c r="D384" s="153" t="s">
        <v>141</v>
      </c>
      <c r="E384" s="153"/>
      <c r="F384" s="153"/>
      <c r="G384" s="153"/>
      <c r="H384" s="153"/>
      <c r="I384" s="154" t="s">
        <v>292</v>
      </c>
      <c r="J384" s="154"/>
      <c r="K384" s="154"/>
      <c r="L384" s="154"/>
      <c r="M384" s="154"/>
      <c r="N384" s="154"/>
      <c r="O384" s="154"/>
      <c r="P384" s="154"/>
      <c r="Q384" s="154"/>
      <c r="R384" s="154"/>
      <c r="S384" s="154"/>
      <c r="T384" s="154"/>
      <c r="U384" s="154"/>
      <c r="V384" s="154"/>
      <c r="W384" s="154"/>
      <c r="X384" s="154"/>
      <c r="Y384" s="154"/>
      <c r="Z384" s="154"/>
      <c r="AA384" s="154"/>
      <c r="AB384" s="154"/>
      <c r="AC384" s="154"/>
      <c r="AD384" s="154"/>
      <c r="AE384" s="154"/>
      <c r="AF384" s="154"/>
      <c r="AG384" s="154"/>
      <c r="AH384" s="154"/>
      <c r="AI384" s="154"/>
      <c r="AJ384" s="154"/>
      <c r="AK384" s="154"/>
      <c r="AL384" s="154"/>
      <c r="AM384" s="155"/>
      <c r="AN384" s="155"/>
      <c r="AO384" s="155"/>
      <c r="AP384" s="155"/>
      <c r="AQ384" s="155"/>
      <c r="AR384" s="155"/>
      <c r="AS384" s="156"/>
      <c r="AT384" s="156"/>
      <c r="AU384" s="156"/>
      <c r="AV384" s="156"/>
      <c r="AW384" s="156"/>
      <c r="AX384" s="156"/>
      <c r="AY384" s="156"/>
      <c r="AZ384" s="152"/>
      <c r="BA384" s="152"/>
      <c r="BB384" s="152"/>
      <c r="BC384" s="152"/>
      <c r="BD384" s="152"/>
      <c r="BE384" s="152"/>
      <c r="BF384" s="152"/>
      <c r="BG384" s="152"/>
      <c r="BH384" s="152"/>
      <c r="BI384" s="152"/>
      <c r="BJ384" s="152"/>
      <c r="BK384" s="152"/>
      <c r="BL384" s="152"/>
      <c r="BM384" s="152"/>
      <c r="BN384" s="152"/>
      <c r="BO384" s="152"/>
      <c r="BP384" s="152"/>
      <c r="BQ384" s="152"/>
      <c r="BR384" s="152"/>
      <c r="BS384" s="152"/>
      <c r="BT384" s="152"/>
      <c r="BU384" s="152"/>
    </row>
    <row r="385" spans="1:91" s="14" customFormat="1" ht="12" customHeight="1" x14ac:dyDescent="0.2">
      <c r="A385" s="6"/>
      <c r="B385" s="7"/>
      <c r="C385" s="8"/>
      <c r="D385" s="9"/>
      <c r="E385" s="9"/>
      <c r="F385" s="9"/>
      <c r="G385" s="10"/>
      <c r="H385" s="11"/>
      <c r="I385" s="154" t="s">
        <v>258</v>
      </c>
      <c r="J385" s="154"/>
      <c r="K385" s="154"/>
      <c r="L385" s="154"/>
      <c r="M385" s="154"/>
      <c r="N385" s="154"/>
      <c r="O385" s="154"/>
      <c r="P385" s="154"/>
      <c r="Q385" s="154"/>
      <c r="R385" s="154"/>
      <c r="S385" s="154"/>
      <c r="T385" s="154"/>
      <c r="U385" s="154"/>
      <c r="V385" s="154"/>
      <c r="W385" s="154"/>
      <c r="X385" s="154"/>
      <c r="Y385" s="154"/>
      <c r="Z385" s="154"/>
      <c r="AA385" s="154"/>
      <c r="AB385" s="154"/>
      <c r="AC385" s="154"/>
      <c r="AD385" s="154"/>
      <c r="AE385" s="154"/>
      <c r="AF385" s="154"/>
      <c r="AG385" s="154"/>
      <c r="AH385" s="154"/>
      <c r="AI385" s="154"/>
      <c r="AJ385" s="154"/>
      <c r="AK385" s="154"/>
      <c r="AL385" s="154"/>
    </row>
    <row r="386" spans="1:91" s="14" customFormat="1" ht="12" customHeight="1" x14ac:dyDescent="0.2">
      <c r="A386" s="6"/>
      <c r="B386" s="7"/>
      <c r="C386" s="8"/>
      <c r="D386" s="9"/>
      <c r="E386" s="9"/>
      <c r="F386" s="9"/>
      <c r="G386" s="10"/>
      <c r="H386" s="11"/>
      <c r="I386" s="161" t="s">
        <v>19</v>
      </c>
      <c r="J386" s="161"/>
      <c r="K386" s="25"/>
      <c r="L386" s="162" t="s">
        <v>259</v>
      </c>
      <c r="M386" s="162"/>
      <c r="N386" s="162"/>
      <c r="O386" s="162"/>
      <c r="P386" s="162"/>
      <c r="Q386" s="162"/>
      <c r="R386" s="162"/>
      <c r="S386" s="162"/>
      <c r="T386" s="162"/>
      <c r="U386" s="162"/>
      <c r="V386" s="162"/>
      <c r="W386" s="162"/>
      <c r="X386" s="162"/>
      <c r="Y386" s="162"/>
      <c r="Z386" s="162"/>
      <c r="AA386" s="162"/>
      <c r="AB386" s="162"/>
      <c r="AC386" s="162"/>
      <c r="AD386" s="162"/>
      <c r="AE386" s="162"/>
      <c r="AF386" s="162"/>
      <c r="AG386" s="162"/>
      <c r="AH386" s="162"/>
      <c r="AI386" s="162"/>
      <c r="AJ386" s="162"/>
      <c r="AK386" s="162"/>
      <c r="AL386" s="162"/>
      <c r="AM386" s="155" t="s">
        <v>9</v>
      </c>
      <c r="AN386" s="155"/>
      <c r="AO386" s="155"/>
      <c r="AP386" s="155"/>
      <c r="AQ386" s="155"/>
      <c r="AR386" s="155"/>
      <c r="AS386" s="156">
        <v>3</v>
      </c>
      <c r="AT386" s="156"/>
      <c r="AU386" s="156"/>
      <c r="AV386" s="156"/>
      <c r="AW386" s="156"/>
      <c r="AX386" s="156"/>
      <c r="AY386" s="156"/>
      <c r="AZ386" s="152"/>
      <c r="BA386" s="152"/>
      <c r="BB386" s="152"/>
      <c r="BC386" s="152"/>
      <c r="BD386" s="152"/>
      <c r="BE386" s="152"/>
      <c r="BF386" s="152"/>
      <c r="BG386" s="152"/>
      <c r="BH386" s="152"/>
      <c r="BI386" s="152"/>
      <c r="BJ386" s="152"/>
      <c r="BK386" s="152"/>
      <c r="BL386" s="152"/>
      <c r="BM386" s="152"/>
      <c r="BN386" s="152"/>
      <c r="BO386" s="152"/>
      <c r="BP386" s="152"/>
      <c r="BQ386" s="152"/>
      <c r="BR386" s="152"/>
      <c r="BS386" s="152"/>
      <c r="BT386" s="152"/>
      <c r="BU386" s="152"/>
    </row>
    <row r="387" spans="1:91" s="14" customFormat="1" ht="12" customHeight="1" x14ac:dyDescent="0.2">
      <c r="A387" s="6"/>
      <c r="B387" s="7"/>
      <c r="C387" s="8"/>
      <c r="D387" s="9"/>
      <c r="E387" s="9"/>
      <c r="F387" s="9"/>
      <c r="G387" s="10"/>
      <c r="H387" s="11"/>
      <c r="I387" s="161" t="s">
        <v>21</v>
      </c>
      <c r="J387" s="161"/>
      <c r="K387" s="25"/>
      <c r="L387" s="162" t="s">
        <v>260</v>
      </c>
      <c r="M387" s="162"/>
      <c r="N387" s="162"/>
      <c r="O387" s="162"/>
      <c r="P387" s="162"/>
      <c r="Q387" s="162"/>
      <c r="R387" s="162"/>
      <c r="S387" s="162"/>
      <c r="T387" s="162"/>
      <c r="U387" s="162"/>
      <c r="V387" s="162"/>
      <c r="W387" s="162"/>
      <c r="X387" s="162"/>
      <c r="Y387" s="162"/>
      <c r="Z387" s="162"/>
      <c r="AA387" s="162"/>
      <c r="AB387" s="162"/>
      <c r="AC387" s="162"/>
      <c r="AD387" s="162"/>
      <c r="AE387" s="162"/>
      <c r="AF387" s="162"/>
      <c r="AG387" s="162"/>
      <c r="AH387" s="162"/>
      <c r="AI387" s="162"/>
      <c r="AJ387" s="162"/>
      <c r="AK387" s="162"/>
      <c r="AL387" s="162"/>
      <c r="AM387" s="155" t="s">
        <v>9</v>
      </c>
      <c r="AN387" s="155"/>
      <c r="AO387" s="155"/>
      <c r="AP387" s="155"/>
      <c r="AQ387" s="155"/>
      <c r="AR387" s="155"/>
      <c r="AS387" s="156">
        <v>2</v>
      </c>
      <c r="AT387" s="156"/>
      <c r="AU387" s="156"/>
      <c r="AV387" s="156"/>
      <c r="AW387" s="156"/>
      <c r="AX387" s="156"/>
      <c r="AY387" s="156"/>
      <c r="AZ387" s="152"/>
      <c r="BA387" s="152"/>
      <c r="BB387" s="152"/>
      <c r="BC387" s="152"/>
      <c r="BD387" s="152"/>
      <c r="BE387" s="152"/>
      <c r="BF387" s="152"/>
      <c r="BG387" s="152"/>
      <c r="BH387" s="152"/>
      <c r="BI387" s="152"/>
      <c r="BJ387" s="152"/>
      <c r="BK387" s="152"/>
      <c r="BL387" s="152"/>
      <c r="BM387" s="152"/>
      <c r="BN387" s="152"/>
      <c r="BO387" s="152"/>
      <c r="BP387" s="152"/>
      <c r="BQ387" s="152"/>
      <c r="BR387" s="152"/>
      <c r="BS387" s="152"/>
      <c r="BT387" s="152"/>
      <c r="BU387" s="152"/>
    </row>
    <row r="388" spans="1:91" s="14" customFormat="1" ht="12" customHeight="1" x14ac:dyDescent="0.2">
      <c r="A388" s="6"/>
      <c r="B388" s="7"/>
      <c r="C388" s="8"/>
      <c r="D388" s="9"/>
      <c r="E388" s="9"/>
      <c r="F388" s="9"/>
      <c r="G388" s="10"/>
      <c r="H388" s="11"/>
      <c r="I388" s="161" t="s">
        <v>23</v>
      </c>
      <c r="J388" s="161"/>
      <c r="K388" s="25"/>
      <c r="L388" s="162" t="s">
        <v>261</v>
      </c>
      <c r="M388" s="162"/>
      <c r="N388" s="162"/>
      <c r="O388" s="162"/>
      <c r="P388" s="162"/>
      <c r="Q388" s="162"/>
      <c r="R388" s="162"/>
      <c r="S388" s="162"/>
      <c r="T388" s="162"/>
      <c r="U388" s="162"/>
      <c r="V388" s="162"/>
      <c r="W388" s="162"/>
      <c r="X388" s="162"/>
      <c r="Y388" s="162"/>
      <c r="Z388" s="162"/>
      <c r="AA388" s="162"/>
      <c r="AB388" s="162"/>
      <c r="AC388" s="162"/>
      <c r="AD388" s="162"/>
      <c r="AE388" s="162"/>
      <c r="AF388" s="162"/>
      <c r="AG388" s="162"/>
      <c r="AH388" s="162"/>
      <c r="AI388" s="162"/>
      <c r="AJ388" s="162"/>
      <c r="AK388" s="162"/>
      <c r="AL388" s="162"/>
      <c r="AM388" s="155" t="s">
        <v>9</v>
      </c>
      <c r="AN388" s="155"/>
      <c r="AO388" s="155"/>
      <c r="AP388" s="155"/>
      <c r="AQ388" s="155"/>
      <c r="AR388" s="155"/>
      <c r="AS388" s="156">
        <v>1</v>
      </c>
      <c r="AT388" s="156"/>
      <c r="AU388" s="156"/>
      <c r="AV388" s="156"/>
      <c r="AW388" s="156"/>
      <c r="AX388" s="156"/>
      <c r="AY388" s="156"/>
      <c r="AZ388" s="152"/>
      <c r="BA388" s="152"/>
      <c r="BB388" s="152"/>
      <c r="BC388" s="152"/>
      <c r="BD388" s="152"/>
      <c r="BE388" s="152"/>
      <c r="BF388" s="152"/>
      <c r="BG388" s="152"/>
      <c r="BH388" s="152"/>
      <c r="BI388" s="152"/>
      <c r="BJ388" s="152"/>
      <c r="BK388" s="152"/>
      <c r="BL388" s="152"/>
      <c r="BM388" s="152"/>
      <c r="BN388" s="152"/>
      <c r="BO388" s="152"/>
      <c r="BP388" s="152"/>
      <c r="BQ388" s="152"/>
      <c r="BR388" s="152"/>
      <c r="BS388" s="152"/>
      <c r="BT388" s="152"/>
      <c r="BU388" s="152"/>
    </row>
    <row r="389" spans="1:91" s="14" customFormat="1" ht="12" customHeight="1" x14ac:dyDescent="0.2">
      <c r="A389" s="6"/>
      <c r="B389" s="7"/>
      <c r="C389" s="8"/>
      <c r="D389" s="9"/>
      <c r="E389" s="9"/>
      <c r="F389" s="9"/>
      <c r="G389" s="10"/>
      <c r="H389" s="11"/>
      <c r="I389" s="11"/>
      <c r="J389" s="12"/>
      <c r="K389" s="13"/>
    </row>
    <row r="390" spans="1:91" s="14" customFormat="1" ht="136.5" customHeight="1" x14ac:dyDescent="0.2">
      <c r="A390" s="6"/>
      <c r="B390" s="7"/>
      <c r="C390" s="8"/>
      <c r="D390" s="153" t="s">
        <v>143</v>
      </c>
      <c r="E390" s="153"/>
      <c r="F390" s="153"/>
      <c r="G390" s="153"/>
      <c r="H390" s="153"/>
      <c r="I390" s="154" t="s">
        <v>262</v>
      </c>
      <c r="J390" s="154"/>
      <c r="K390" s="154"/>
      <c r="L390" s="154"/>
      <c r="M390" s="154"/>
      <c r="N390" s="154"/>
      <c r="O390" s="154"/>
      <c r="P390" s="154"/>
      <c r="Q390" s="154"/>
      <c r="R390" s="154"/>
      <c r="S390" s="154"/>
      <c r="T390" s="154"/>
      <c r="U390" s="154"/>
      <c r="V390" s="154"/>
      <c r="W390" s="154"/>
      <c r="X390" s="154"/>
      <c r="Y390" s="154"/>
      <c r="Z390" s="154"/>
      <c r="AA390" s="154"/>
      <c r="AB390" s="154"/>
      <c r="AC390" s="154"/>
      <c r="AD390" s="154"/>
      <c r="AE390" s="154"/>
      <c r="AF390" s="154"/>
      <c r="AG390" s="154"/>
      <c r="AH390" s="154"/>
      <c r="AI390" s="154"/>
      <c r="AJ390" s="154"/>
      <c r="AK390" s="154"/>
      <c r="AL390" s="154"/>
      <c r="AM390" s="155"/>
      <c r="AN390" s="155"/>
      <c r="AO390" s="155"/>
      <c r="AP390" s="155"/>
      <c r="AQ390" s="155"/>
      <c r="AR390" s="155"/>
      <c r="AS390" s="156"/>
      <c r="AT390" s="156"/>
      <c r="AU390" s="156"/>
      <c r="AV390" s="156"/>
      <c r="AW390" s="156"/>
      <c r="AX390" s="156"/>
      <c r="AY390" s="156"/>
      <c r="AZ390" s="152"/>
      <c r="BA390" s="152"/>
      <c r="BB390" s="152"/>
      <c r="BC390" s="152"/>
      <c r="BD390" s="152"/>
      <c r="BE390" s="152"/>
      <c r="BF390" s="152"/>
      <c r="BG390" s="152"/>
      <c r="BH390" s="152"/>
      <c r="BI390" s="152"/>
      <c r="BJ390" s="152"/>
      <c r="BK390" s="152"/>
      <c r="BL390" s="152"/>
      <c r="BM390" s="152"/>
      <c r="BN390" s="152"/>
      <c r="BO390" s="152"/>
      <c r="BP390" s="152"/>
      <c r="BQ390" s="152"/>
      <c r="BR390" s="152"/>
      <c r="BS390" s="152"/>
      <c r="BT390" s="152"/>
      <c r="BU390" s="152"/>
    </row>
    <row r="391" spans="1:91" s="14" customFormat="1" ht="12" customHeight="1" x14ac:dyDescent="0.2">
      <c r="A391" s="6"/>
      <c r="B391" s="7"/>
      <c r="C391" s="8"/>
      <c r="D391" s="9"/>
      <c r="E391" s="9"/>
      <c r="F391" s="9"/>
      <c r="G391" s="10"/>
      <c r="H391" s="11"/>
      <c r="I391" s="11"/>
      <c r="J391" s="12"/>
      <c r="K391" s="13"/>
    </row>
    <row r="392" spans="1:91" s="14" customFormat="1" ht="12" customHeight="1" x14ac:dyDescent="0.2">
      <c r="A392" s="6"/>
      <c r="B392" s="7"/>
      <c r="C392" s="8"/>
      <c r="D392" s="9"/>
      <c r="E392" s="9"/>
      <c r="F392" s="9"/>
      <c r="G392" s="10"/>
      <c r="H392" s="11"/>
      <c r="I392" s="161" t="s">
        <v>19</v>
      </c>
      <c r="J392" s="161"/>
      <c r="K392" s="25"/>
      <c r="L392" s="162" t="s">
        <v>263</v>
      </c>
      <c r="M392" s="162"/>
      <c r="N392" s="162"/>
      <c r="O392" s="162"/>
      <c r="P392" s="162"/>
      <c r="Q392" s="162"/>
      <c r="R392" s="162"/>
      <c r="S392" s="162"/>
      <c r="T392" s="162"/>
      <c r="U392" s="162"/>
      <c r="V392" s="162"/>
      <c r="W392" s="162"/>
      <c r="X392" s="162"/>
      <c r="Y392" s="162"/>
      <c r="Z392" s="162"/>
      <c r="AA392" s="162"/>
      <c r="AB392" s="162"/>
      <c r="AC392" s="162"/>
      <c r="AD392" s="162"/>
      <c r="AE392" s="162"/>
      <c r="AF392" s="162"/>
      <c r="AG392" s="162"/>
      <c r="AH392" s="162"/>
      <c r="AI392" s="162"/>
      <c r="AJ392" s="162"/>
      <c r="AK392" s="162"/>
      <c r="AL392" s="162"/>
      <c r="AM392" s="155" t="s">
        <v>9</v>
      </c>
      <c r="AN392" s="155"/>
      <c r="AO392" s="155"/>
      <c r="AP392" s="155"/>
      <c r="AQ392" s="155"/>
      <c r="AR392" s="155"/>
      <c r="AS392" s="156">
        <v>1</v>
      </c>
      <c r="AT392" s="156"/>
      <c r="AU392" s="156"/>
      <c r="AV392" s="156"/>
      <c r="AW392" s="156"/>
      <c r="AX392" s="156"/>
      <c r="AY392" s="156"/>
      <c r="AZ392" s="152"/>
      <c r="BA392" s="152"/>
      <c r="BB392" s="152"/>
      <c r="BC392" s="152"/>
      <c r="BD392" s="152"/>
      <c r="BE392" s="152"/>
      <c r="BF392" s="152"/>
      <c r="BG392" s="152"/>
      <c r="BH392" s="152"/>
      <c r="BI392" s="152"/>
      <c r="BJ392" s="152"/>
      <c r="BK392" s="152"/>
      <c r="BL392" s="152"/>
      <c r="BM392" s="152"/>
      <c r="BN392" s="152"/>
      <c r="BO392" s="152"/>
      <c r="BP392" s="152"/>
      <c r="BQ392" s="152"/>
      <c r="BR392" s="152"/>
      <c r="BS392" s="152"/>
      <c r="BT392" s="152"/>
      <c r="BU392" s="152"/>
    </row>
    <row r="393" spans="1:91" s="14" customFormat="1" ht="12" customHeight="1" x14ac:dyDescent="0.2">
      <c r="A393" s="6"/>
      <c r="B393" s="7"/>
      <c r="C393" s="8"/>
      <c r="D393" s="9"/>
      <c r="E393" s="9"/>
      <c r="F393" s="9"/>
      <c r="G393" s="10"/>
      <c r="H393" s="11"/>
      <c r="I393" s="161" t="s">
        <v>21</v>
      </c>
      <c r="J393" s="161"/>
      <c r="K393" s="25"/>
      <c r="L393" s="162" t="s">
        <v>264</v>
      </c>
      <c r="M393" s="162"/>
      <c r="N393" s="162"/>
      <c r="O393" s="162"/>
      <c r="P393" s="162"/>
      <c r="Q393" s="162"/>
      <c r="R393" s="162"/>
      <c r="S393" s="162"/>
      <c r="T393" s="162"/>
      <c r="U393" s="162"/>
      <c r="V393" s="162"/>
      <c r="W393" s="162"/>
      <c r="X393" s="162"/>
      <c r="Y393" s="162"/>
      <c r="Z393" s="162"/>
      <c r="AA393" s="162"/>
      <c r="AB393" s="162"/>
      <c r="AC393" s="162"/>
      <c r="AD393" s="162"/>
      <c r="AE393" s="162"/>
      <c r="AF393" s="162"/>
      <c r="AG393" s="162"/>
      <c r="AH393" s="162"/>
      <c r="AI393" s="162"/>
      <c r="AJ393" s="162"/>
      <c r="AK393" s="162"/>
      <c r="AL393" s="162"/>
      <c r="AM393" s="155" t="s">
        <v>9</v>
      </c>
      <c r="AN393" s="155"/>
      <c r="AO393" s="155"/>
      <c r="AP393" s="155"/>
      <c r="AQ393" s="155"/>
      <c r="AR393" s="155"/>
      <c r="AS393" s="156">
        <v>1</v>
      </c>
      <c r="AT393" s="156"/>
      <c r="AU393" s="156"/>
      <c r="AV393" s="156"/>
      <c r="AW393" s="156"/>
      <c r="AX393" s="156"/>
      <c r="AY393" s="156"/>
      <c r="AZ393" s="152"/>
      <c r="BA393" s="152"/>
      <c r="BB393" s="152"/>
      <c r="BC393" s="152"/>
      <c r="BD393" s="152"/>
      <c r="BE393" s="152"/>
      <c r="BF393" s="152"/>
      <c r="BG393" s="152"/>
      <c r="BH393" s="152"/>
      <c r="BI393" s="152"/>
      <c r="BJ393" s="152"/>
      <c r="BK393" s="152"/>
      <c r="BL393" s="152"/>
      <c r="BM393" s="152"/>
      <c r="BN393" s="152"/>
      <c r="BO393" s="152"/>
      <c r="BP393" s="152"/>
      <c r="BQ393" s="152"/>
      <c r="BR393" s="152"/>
      <c r="BS393" s="152"/>
      <c r="BT393" s="152"/>
      <c r="BU393" s="152"/>
    </row>
    <row r="394" spans="1:91" s="14" customFormat="1" ht="12" customHeight="1" x14ac:dyDescent="0.2">
      <c r="A394" s="6"/>
      <c r="B394" s="7"/>
      <c r="C394" s="8"/>
      <c r="D394" s="9"/>
      <c r="E394" s="9"/>
      <c r="F394" s="9"/>
      <c r="G394" s="10"/>
      <c r="H394" s="11"/>
      <c r="I394" s="11"/>
      <c r="J394" s="12"/>
      <c r="K394" s="13"/>
    </row>
    <row r="395" spans="1:91" s="14" customFormat="1" ht="12" customHeight="1" x14ac:dyDescent="0.2">
      <c r="A395" s="6"/>
      <c r="B395" s="7"/>
      <c r="C395" s="8"/>
      <c r="D395" s="9"/>
      <c r="E395" s="9"/>
      <c r="F395" s="9"/>
      <c r="G395" s="10"/>
      <c r="H395" s="11"/>
      <c r="I395" s="11"/>
      <c r="J395" s="12"/>
      <c r="K395" s="13"/>
    </row>
    <row r="396" spans="1:91" s="14" customFormat="1" ht="204" customHeight="1" x14ac:dyDescent="0.2">
      <c r="A396" s="6"/>
      <c r="B396" s="7"/>
      <c r="C396" s="8"/>
      <c r="D396" s="153" t="s">
        <v>144</v>
      </c>
      <c r="E396" s="153"/>
      <c r="F396" s="153"/>
      <c r="G396" s="153"/>
      <c r="H396" s="153"/>
      <c r="I396" s="154" t="s">
        <v>265</v>
      </c>
      <c r="J396" s="154"/>
      <c r="K396" s="154"/>
      <c r="L396" s="154"/>
      <c r="M396" s="154"/>
      <c r="N396" s="154"/>
      <c r="O396" s="154"/>
      <c r="P396" s="154"/>
      <c r="Q396" s="154"/>
      <c r="R396" s="154"/>
      <c r="S396" s="154"/>
      <c r="T396" s="154"/>
      <c r="U396" s="154"/>
      <c r="V396" s="154"/>
      <c r="W396" s="154"/>
      <c r="X396" s="154"/>
      <c r="Y396" s="154"/>
      <c r="Z396" s="154"/>
      <c r="AA396" s="154"/>
      <c r="AB396" s="154"/>
      <c r="AC396" s="154"/>
      <c r="AD396" s="154"/>
      <c r="AE396" s="154"/>
      <c r="AF396" s="154"/>
      <c r="AG396" s="154"/>
      <c r="AH396" s="154"/>
      <c r="AI396" s="154"/>
      <c r="AJ396" s="154"/>
      <c r="AK396" s="154"/>
      <c r="AL396" s="154"/>
      <c r="AM396" s="155"/>
      <c r="AN396" s="155"/>
      <c r="AO396" s="155"/>
      <c r="AP396" s="155"/>
      <c r="AQ396" s="155"/>
      <c r="AR396" s="155"/>
      <c r="AS396" s="156"/>
      <c r="AT396" s="156"/>
      <c r="AU396" s="156"/>
      <c r="AV396" s="156"/>
      <c r="AW396" s="156"/>
      <c r="AX396" s="156"/>
      <c r="AY396" s="156"/>
      <c r="AZ396" s="152"/>
      <c r="BA396" s="152"/>
      <c r="BB396" s="152"/>
      <c r="BC396" s="152"/>
      <c r="BD396" s="152"/>
      <c r="BE396" s="152"/>
      <c r="BF396" s="152"/>
      <c r="BG396" s="152"/>
      <c r="BH396" s="152"/>
      <c r="BI396" s="152"/>
      <c r="BJ396" s="152"/>
      <c r="BK396" s="152"/>
      <c r="BL396" s="152"/>
      <c r="BM396" s="152"/>
      <c r="BN396" s="152"/>
      <c r="BO396" s="152"/>
      <c r="BP396" s="152"/>
      <c r="BQ396" s="152"/>
      <c r="BR396" s="152"/>
      <c r="BS396" s="152"/>
      <c r="BT396" s="152"/>
      <c r="BU396" s="152"/>
    </row>
    <row r="397" spans="1:91" s="14" customFormat="1" ht="12" customHeight="1" x14ac:dyDescent="0.2">
      <c r="A397" s="6"/>
      <c r="B397" s="7"/>
      <c r="C397" s="8"/>
      <c r="D397" s="9"/>
      <c r="E397" s="9"/>
      <c r="F397" s="9"/>
      <c r="G397" s="10"/>
      <c r="H397" s="11"/>
      <c r="I397" s="154" t="s">
        <v>258</v>
      </c>
      <c r="J397" s="154"/>
      <c r="K397" s="154"/>
      <c r="L397" s="154"/>
      <c r="M397" s="154"/>
      <c r="N397" s="154"/>
      <c r="O397" s="154"/>
      <c r="P397" s="154"/>
      <c r="Q397" s="154"/>
      <c r="R397" s="154"/>
      <c r="S397" s="154"/>
      <c r="T397" s="154"/>
      <c r="U397" s="154"/>
      <c r="V397" s="154"/>
      <c r="W397" s="154"/>
      <c r="X397" s="154"/>
      <c r="Y397" s="154"/>
      <c r="Z397" s="154"/>
      <c r="AA397" s="154"/>
      <c r="AB397" s="154"/>
      <c r="AC397" s="154"/>
      <c r="AD397" s="154"/>
      <c r="AE397" s="154"/>
      <c r="AF397" s="154"/>
      <c r="AG397" s="154"/>
      <c r="AH397" s="154"/>
      <c r="AI397" s="154"/>
      <c r="AJ397" s="154"/>
      <c r="AK397" s="154"/>
      <c r="AL397" s="154"/>
    </row>
    <row r="398" spans="1:91" s="14" customFormat="1" ht="32.25" customHeight="1" x14ac:dyDescent="0.2">
      <c r="A398" s="6"/>
      <c r="B398" s="7"/>
      <c r="C398" s="8"/>
      <c r="D398" s="9"/>
      <c r="E398" s="9"/>
      <c r="F398" s="9"/>
      <c r="G398" s="10"/>
      <c r="H398" s="11"/>
      <c r="I398" s="161" t="s">
        <v>19</v>
      </c>
      <c r="J398" s="161"/>
      <c r="K398" s="25"/>
      <c r="L398" s="162" t="s">
        <v>266</v>
      </c>
      <c r="M398" s="162"/>
      <c r="N398" s="162"/>
      <c r="O398" s="162"/>
      <c r="P398" s="162"/>
      <c r="Q398" s="162"/>
      <c r="R398" s="162"/>
      <c r="S398" s="162"/>
      <c r="T398" s="162"/>
      <c r="U398" s="162"/>
      <c r="V398" s="162"/>
      <c r="W398" s="162"/>
      <c r="X398" s="162"/>
      <c r="Y398" s="162"/>
      <c r="Z398" s="162"/>
      <c r="AA398" s="162"/>
      <c r="AB398" s="162"/>
      <c r="AC398" s="162"/>
      <c r="AD398" s="162"/>
      <c r="AE398" s="162"/>
      <c r="AF398" s="162"/>
      <c r="AG398" s="162"/>
      <c r="AH398" s="162"/>
      <c r="AI398" s="162"/>
      <c r="AJ398" s="162"/>
      <c r="AK398" s="162"/>
      <c r="AL398" s="162"/>
      <c r="AM398" s="155" t="s">
        <v>9</v>
      </c>
      <c r="AN398" s="155"/>
      <c r="AO398" s="155"/>
      <c r="AP398" s="155"/>
      <c r="AQ398" s="155"/>
      <c r="AR398" s="155"/>
      <c r="AS398" s="156">
        <v>1</v>
      </c>
      <c r="AT398" s="156"/>
      <c r="AU398" s="156"/>
      <c r="AV398" s="156"/>
      <c r="AW398" s="156"/>
      <c r="AX398" s="156"/>
      <c r="AY398" s="156"/>
      <c r="AZ398" s="152"/>
      <c r="BA398" s="152"/>
      <c r="BB398" s="152"/>
      <c r="BC398" s="152"/>
      <c r="BD398" s="152"/>
      <c r="BE398" s="152"/>
      <c r="BF398" s="152"/>
      <c r="BG398" s="152"/>
      <c r="BH398" s="152"/>
      <c r="BI398" s="152"/>
      <c r="BJ398" s="152"/>
      <c r="BK398" s="152"/>
      <c r="BL398" s="152"/>
      <c r="BM398" s="152"/>
      <c r="BN398" s="152"/>
      <c r="BO398" s="152"/>
      <c r="BP398" s="152"/>
      <c r="BQ398" s="152"/>
      <c r="BR398" s="152"/>
      <c r="BS398" s="152"/>
      <c r="BT398" s="152"/>
      <c r="BU398" s="152"/>
      <c r="CM398" s="46"/>
    </row>
    <row r="399" spans="1:91" s="14" customFormat="1" ht="12" customHeight="1" x14ac:dyDescent="0.2">
      <c r="A399" s="6"/>
      <c r="B399" s="7"/>
      <c r="C399" s="8"/>
      <c r="D399" s="9"/>
      <c r="E399" s="9"/>
      <c r="F399" s="9"/>
      <c r="G399" s="10"/>
      <c r="H399" s="11"/>
      <c r="I399" s="161" t="s">
        <v>21</v>
      </c>
      <c r="J399" s="161"/>
      <c r="K399" s="25"/>
      <c r="L399" s="162" t="s">
        <v>267</v>
      </c>
      <c r="M399" s="162"/>
      <c r="N399" s="162"/>
      <c r="O399" s="162"/>
      <c r="P399" s="162"/>
      <c r="Q399" s="162"/>
      <c r="R399" s="162"/>
      <c r="S399" s="162"/>
      <c r="T399" s="162"/>
      <c r="U399" s="162"/>
      <c r="V399" s="162"/>
      <c r="W399" s="162"/>
      <c r="X399" s="162"/>
      <c r="Y399" s="162"/>
      <c r="Z399" s="162"/>
      <c r="AA399" s="162"/>
      <c r="AB399" s="162"/>
      <c r="AC399" s="162"/>
      <c r="AD399" s="162"/>
      <c r="AE399" s="162"/>
      <c r="AF399" s="162"/>
      <c r="AG399" s="162"/>
      <c r="AH399" s="162"/>
      <c r="AI399" s="162"/>
      <c r="AJ399" s="162"/>
      <c r="AK399" s="162"/>
      <c r="AL399" s="162"/>
      <c r="AM399" s="155" t="s">
        <v>9</v>
      </c>
      <c r="AN399" s="155"/>
      <c r="AO399" s="155"/>
      <c r="AP399" s="155"/>
      <c r="AQ399" s="155"/>
      <c r="AR399" s="155"/>
      <c r="AS399" s="156">
        <v>1</v>
      </c>
      <c r="AT399" s="156"/>
      <c r="AU399" s="156"/>
      <c r="AV399" s="156"/>
      <c r="AW399" s="156"/>
      <c r="AX399" s="156"/>
      <c r="AY399" s="156"/>
      <c r="AZ399" s="152"/>
      <c r="BA399" s="152"/>
      <c r="BB399" s="152"/>
      <c r="BC399" s="152"/>
      <c r="BD399" s="152"/>
      <c r="BE399" s="152"/>
      <c r="BF399" s="152"/>
      <c r="BG399" s="152"/>
      <c r="BH399" s="152"/>
      <c r="BI399" s="152"/>
      <c r="BJ399" s="152"/>
      <c r="BK399" s="152"/>
      <c r="BL399" s="152"/>
      <c r="BM399" s="152"/>
      <c r="BN399" s="152"/>
      <c r="BO399" s="152"/>
      <c r="BP399" s="152"/>
      <c r="BQ399" s="152"/>
      <c r="BR399" s="152"/>
      <c r="BS399" s="152"/>
      <c r="BT399" s="152"/>
      <c r="BU399" s="152"/>
    </row>
    <row r="400" spans="1:91" s="14" customFormat="1" ht="12" customHeight="1" x14ac:dyDescent="0.2">
      <c r="A400" s="6"/>
      <c r="B400" s="7"/>
      <c r="C400" s="8"/>
      <c r="D400" s="9"/>
      <c r="E400" s="9"/>
      <c r="F400" s="9"/>
      <c r="G400" s="10"/>
      <c r="H400" s="11"/>
      <c r="I400" s="161" t="s">
        <v>23</v>
      </c>
      <c r="J400" s="161"/>
      <c r="K400" s="25"/>
      <c r="L400" s="162" t="s">
        <v>268</v>
      </c>
      <c r="M400" s="162"/>
      <c r="N400" s="162"/>
      <c r="O400" s="162"/>
      <c r="P400" s="162"/>
      <c r="Q400" s="162"/>
      <c r="R400" s="162"/>
      <c r="S400" s="162"/>
      <c r="T400" s="162"/>
      <c r="U400" s="162"/>
      <c r="V400" s="162"/>
      <c r="W400" s="162"/>
      <c r="X400" s="162"/>
      <c r="Y400" s="162"/>
      <c r="Z400" s="162"/>
      <c r="AA400" s="162"/>
      <c r="AB400" s="162"/>
      <c r="AC400" s="162"/>
      <c r="AD400" s="162"/>
      <c r="AE400" s="162"/>
      <c r="AF400" s="162"/>
      <c r="AG400" s="162"/>
      <c r="AH400" s="162"/>
      <c r="AI400" s="162"/>
      <c r="AJ400" s="162"/>
      <c r="AK400" s="162"/>
      <c r="AL400" s="162"/>
      <c r="AM400" s="155" t="s">
        <v>9</v>
      </c>
      <c r="AN400" s="155"/>
      <c r="AO400" s="155"/>
      <c r="AP400" s="155"/>
      <c r="AQ400" s="155"/>
      <c r="AR400" s="155"/>
      <c r="AS400" s="156">
        <v>1</v>
      </c>
      <c r="AT400" s="156"/>
      <c r="AU400" s="156"/>
      <c r="AV400" s="156"/>
      <c r="AW400" s="156"/>
      <c r="AX400" s="156"/>
      <c r="AY400" s="156"/>
      <c r="AZ400" s="152"/>
      <c r="BA400" s="152"/>
      <c r="BB400" s="152"/>
      <c r="BC400" s="152"/>
      <c r="BD400" s="152"/>
      <c r="BE400" s="152"/>
      <c r="BF400" s="152"/>
      <c r="BG400" s="152"/>
      <c r="BH400" s="152"/>
      <c r="BI400" s="152"/>
      <c r="BJ400" s="152"/>
      <c r="BK400" s="152"/>
      <c r="BL400" s="152"/>
      <c r="BM400" s="152"/>
      <c r="BN400" s="152"/>
      <c r="BO400" s="152"/>
      <c r="BP400" s="152"/>
      <c r="BQ400" s="152"/>
      <c r="BR400" s="152"/>
      <c r="BS400" s="152"/>
      <c r="BT400" s="152"/>
      <c r="BU400" s="152"/>
    </row>
    <row r="401" spans="1:73" s="14" customFormat="1" ht="12" customHeight="1" x14ac:dyDescent="0.2">
      <c r="A401" s="6"/>
      <c r="B401" s="7"/>
      <c r="C401" s="8"/>
      <c r="D401" s="9"/>
      <c r="E401" s="9"/>
      <c r="F401" s="9"/>
      <c r="G401" s="10"/>
      <c r="H401" s="11"/>
      <c r="I401" s="161" t="s">
        <v>23</v>
      </c>
      <c r="J401" s="161"/>
      <c r="K401" s="25"/>
      <c r="L401" s="162" t="s">
        <v>293</v>
      </c>
      <c r="M401" s="162"/>
      <c r="N401" s="162"/>
      <c r="O401" s="162"/>
      <c r="P401" s="162"/>
      <c r="Q401" s="162"/>
      <c r="R401" s="162"/>
      <c r="S401" s="162"/>
      <c r="T401" s="162"/>
      <c r="U401" s="162"/>
      <c r="V401" s="162"/>
      <c r="W401" s="162"/>
      <c r="X401" s="162"/>
      <c r="Y401" s="162"/>
      <c r="Z401" s="162"/>
      <c r="AA401" s="162"/>
      <c r="AB401" s="162"/>
      <c r="AC401" s="162"/>
      <c r="AD401" s="162"/>
      <c r="AE401" s="162"/>
      <c r="AF401" s="162"/>
      <c r="AG401" s="162"/>
      <c r="AH401" s="162"/>
      <c r="AI401" s="162"/>
      <c r="AJ401" s="162"/>
      <c r="AK401" s="162"/>
      <c r="AL401" s="162"/>
      <c r="AM401" s="155" t="s">
        <v>9</v>
      </c>
      <c r="AN401" s="155"/>
      <c r="AO401" s="155"/>
      <c r="AP401" s="155"/>
      <c r="AQ401" s="155"/>
      <c r="AR401" s="155"/>
      <c r="AS401" s="156">
        <v>1</v>
      </c>
      <c r="AT401" s="156"/>
      <c r="AU401" s="156"/>
      <c r="AV401" s="156"/>
      <c r="AW401" s="156"/>
      <c r="AX401" s="156"/>
      <c r="AY401" s="156"/>
      <c r="AZ401" s="152"/>
      <c r="BA401" s="152"/>
      <c r="BB401" s="152"/>
      <c r="BC401" s="152"/>
      <c r="BD401" s="152"/>
      <c r="BE401" s="152"/>
      <c r="BF401" s="152"/>
      <c r="BG401" s="152"/>
      <c r="BH401" s="152"/>
      <c r="BI401" s="152"/>
      <c r="BJ401" s="152"/>
      <c r="BK401" s="152"/>
      <c r="BL401" s="152"/>
      <c r="BM401" s="152"/>
      <c r="BN401" s="152"/>
      <c r="BO401" s="152"/>
      <c r="BP401" s="152"/>
      <c r="BQ401" s="152"/>
      <c r="BR401" s="152"/>
      <c r="BS401" s="152"/>
      <c r="BT401" s="152"/>
      <c r="BU401" s="152"/>
    </row>
    <row r="402" spans="1:73" s="14" customFormat="1" ht="12" customHeight="1" x14ac:dyDescent="0.2">
      <c r="A402" s="6"/>
      <c r="B402" s="7"/>
      <c r="C402" s="8"/>
      <c r="D402" s="9"/>
      <c r="E402" s="9"/>
      <c r="F402" s="9"/>
      <c r="G402" s="10"/>
      <c r="H402" s="11"/>
      <c r="I402" s="11"/>
      <c r="J402" s="12"/>
      <c r="K402" s="13"/>
    </row>
    <row r="403" spans="1:73" s="14" customFormat="1" ht="12" customHeight="1" x14ac:dyDescent="0.2">
      <c r="A403" s="6"/>
      <c r="B403" s="7"/>
      <c r="C403" s="8"/>
      <c r="D403" s="160" t="s">
        <v>269</v>
      </c>
      <c r="E403" s="160"/>
      <c r="F403" s="160"/>
      <c r="G403" s="160"/>
      <c r="H403" s="160"/>
      <c r="I403" s="160"/>
      <c r="J403" s="160"/>
      <c r="K403" s="160"/>
      <c r="L403" s="160"/>
      <c r="M403" s="160"/>
      <c r="N403" s="160"/>
      <c r="O403" s="160"/>
      <c r="P403" s="160"/>
      <c r="Q403" s="160"/>
      <c r="R403" s="160"/>
      <c r="S403" s="160"/>
      <c r="T403" s="160"/>
      <c r="U403" s="160"/>
      <c r="V403" s="160"/>
      <c r="W403" s="160"/>
      <c r="X403" s="160"/>
      <c r="Y403" s="160"/>
      <c r="Z403" s="160"/>
      <c r="AA403" s="160"/>
      <c r="AB403" s="160"/>
      <c r="AC403" s="160"/>
      <c r="AD403" s="160"/>
      <c r="AE403" s="160"/>
      <c r="AF403" s="160"/>
      <c r="AG403" s="160"/>
      <c r="AH403" s="160"/>
      <c r="AI403" s="160"/>
      <c r="AJ403" s="160"/>
      <c r="AK403" s="160"/>
      <c r="AL403" s="160"/>
      <c r="AM403" s="160"/>
      <c r="AN403" s="160"/>
      <c r="AO403" s="160"/>
      <c r="AP403" s="160"/>
      <c r="AQ403" s="160"/>
      <c r="AR403" s="160"/>
      <c r="AS403" s="160"/>
      <c r="AT403" s="160"/>
      <c r="AU403" s="160"/>
      <c r="AV403" s="160"/>
      <c r="AW403" s="160"/>
      <c r="AX403" s="160"/>
      <c r="AY403" s="160"/>
      <c r="AZ403" s="160"/>
      <c r="BA403" s="160"/>
      <c r="BB403" s="160"/>
      <c r="BC403" s="160"/>
      <c r="BD403" s="160"/>
      <c r="BE403" s="160"/>
      <c r="BF403" s="160"/>
      <c r="BG403" s="160"/>
      <c r="BH403" s="160"/>
      <c r="BI403" s="160"/>
      <c r="BJ403" s="159">
        <f>BJ401+BJ400+BJ399+BJ398+BJ393+BJ392+BJ388+BJ387+BJ386</f>
        <v>0</v>
      </c>
      <c r="BK403" s="159"/>
      <c r="BL403" s="159"/>
      <c r="BM403" s="159"/>
      <c r="BN403" s="159"/>
      <c r="BO403" s="159"/>
      <c r="BP403" s="159"/>
      <c r="BQ403" s="159"/>
      <c r="BR403" s="159"/>
      <c r="BS403" s="159"/>
      <c r="BT403" s="159"/>
      <c r="BU403" s="159"/>
    </row>
    <row r="404" spans="1:73" s="14" customFormat="1" ht="12" customHeight="1" x14ac:dyDescent="0.2">
      <c r="A404" s="6"/>
      <c r="B404" s="7"/>
      <c r="C404" s="8"/>
      <c r="D404" s="9"/>
      <c r="E404" s="9"/>
      <c r="F404" s="9"/>
      <c r="G404" s="10"/>
      <c r="H404" s="11"/>
      <c r="I404" s="11"/>
      <c r="J404" s="12"/>
      <c r="K404" s="13"/>
    </row>
    <row r="405" spans="1:73" s="14" customFormat="1" ht="12" customHeight="1" x14ac:dyDescent="0.2">
      <c r="A405" s="6"/>
      <c r="B405" s="7"/>
      <c r="C405" s="8"/>
      <c r="D405" s="9"/>
      <c r="E405" s="9"/>
      <c r="F405" s="9"/>
      <c r="G405" s="10"/>
      <c r="H405" s="11"/>
      <c r="I405" s="11"/>
      <c r="J405" s="12"/>
      <c r="K405" s="13"/>
    </row>
    <row r="406" spans="1:73" s="14" customFormat="1" ht="12" customHeight="1" x14ac:dyDescent="0.2">
      <c r="A406" s="6"/>
      <c r="B406" s="7"/>
      <c r="C406" s="8"/>
      <c r="D406" s="9"/>
      <c r="E406" s="9"/>
      <c r="F406" s="9"/>
      <c r="G406" s="10"/>
      <c r="H406" s="11"/>
      <c r="I406" s="11"/>
      <c r="J406" s="12"/>
      <c r="K406" s="13"/>
    </row>
    <row r="407" spans="1:73" s="14" customFormat="1" ht="22.5" customHeight="1" x14ac:dyDescent="0.2">
      <c r="A407" s="6"/>
      <c r="B407" s="7"/>
      <c r="C407" s="8"/>
      <c r="D407" s="160" t="s">
        <v>270</v>
      </c>
      <c r="E407" s="160"/>
      <c r="F407" s="160"/>
      <c r="G407" s="160"/>
      <c r="H407" s="160"/>
      <c r="I407" s="160"/>
      <c r="J407" s="160"/>
      <c r="K407" s="160"/>
      <c r="L407" s="160"/>
      <c r="M407" s="160"/>
      <c r="N407" s="160"/>
      <c r="O407" s="160"/>
      <c r="P407" s="160"/>
      <c r="Q407" s="160"/>
      <c r="R407" s="160"/>
      <c r="S407" s="160"/>
      <c r="T407" s="160"/>
      <c r="U407" s="160"/>
      <c r="V407" s="160"/>
      <c r="W407" s="160"/>
      <c r="X407" s="160"/>
      <c r="Y407" s="160"/>
      <c r="Z407" s="160"/>
      <c r="AA407" s="160"/>
      <c r="AB407" s="160"/>
      <c r="AC407" s="160"/>
      <c r="AD407" s="160"/>
      <c r="AE407" s="160"/>
      <c r="AF407" s="160"/>
      <c r="AG407" s="160"/>
      <c r="AH407" s="160"/>
      <c r="AI407" s="160"/>
      <c r="AJ407" s="160"/>
      <c r="AK407" s="160"/>
      <c r="AL407" s="160"/>
    </row>
    <row r="408" spans="1:73" s="14" customFormat="1" ht="22.5" customHeight="1" x14ac:dyDescent="0.2">
      <c r="A408" s="6"/>
      <c r="B408" s="7"/>
      <c r="C408" s="8"/>
      <c r="D408" s="9"/>
      <c r="E408" s="9"/>
      <c r="F408" s="9"/>
      <c r="G408" s="10"/>
      <c r="H408" s="11"/>
      <c r="I408" s="11"/>
      <c r="J408" s="12"/>
      <c r="K408" s="13"/>
    </row>
    <row r="409" spans="1:73" s="14" customFormat="1" ht="22.5" customHeight="1" x14ac:dyDescent="0.2">
      <c r="A409" s="6"/>
      <c r="B409" s="7"/>
      <c r="C409" s="8"/>
      <c r="D409" s="157" t="s">
        <v>7</v>
      </c>
      <c r="E409" s="157"/>
      <c r="F409" s="157"/>
      <c r="G409" s="157"/>
      <c r="H409" s="157"/>
      <c r="I409" s="158" t="s">
        <v>271</v>
      </c>
      <c r="J409" s="158"/>
      <c r="K409" s="158"/>
      <c r="L409" s="158"/>
      <c r="M409" s="158"/>
      <c r="N409" s="158"/>
      <c r="O409" s="158"/>
      <c r="P409" s="158"/>
      <c r="Q409" s="158"/>
      <c r="R409" s="158"/>
      <c r="S409" s="158"/>
      <c r="T409" s="158"/>
      <c r="U409" s="158"/>
      <c r="V409" s="158"/>
      <c r="W409" s="158"/>
      <c r="X409" s="158"/>
      <c r="Y409" s="158"/>
      <c r="Z409" s="158"/>
      <c r="AA409" s="158"/>
      <c r="AB409" s="158"/>
      <c r="AC409" s="158"/>
      <c r="AD409" s="158"/>
      <c r="AE409" s="158"/>
      <c r="AF409" s="158"/>
      <c r="AG409" s="158"/>
      <c r="AH409" s="158"/>
      <c r="AI409" s="158"/>
      <c r="AJ409" s="158"/>
      <c r="AK409" s="158"/>
      <c r="AL409" s="158"/>
      <c r="AM409" s="158"/>
      <c r="AN409" s="158"/>
      <c r="AO409" s="158"/>
      <c r="AP409" s="158"/>
      <c r="AQ409" s="158"/>
      <c r="AR409" s="158"/>
      <c r="AS409" s="158"/>
      <c r="AT409" s="158"/>
      <c r="AU409" s="158"/>
      <c r="AV409" s="158"/>
      <c r="AW409" s="158"/>
      <c r="AX409" s="158"/>
      <c r="AY409" s="158"/>
      <c r="AZ409" s="158"/>
      <c r="BA409" s="158"/>
      <c r="BB409" s="158"/>
      <c r="BC409" s="158"/>
      <c r="BD409" s="158"/>
      <c r="BE409" s="158"/>
      <c r="BF409" s="158"/>
      <c r="BG409" s="158"/>
      <c r="BH409" s="158"/>
      <c r="BI409" s="158"/>
      <c r="BJ409" s="159">
        <f>BJ297</f>
        <v>0</v>
      </c>
      <c r="BK409" s="159"/>
      <c r="BL409" s="159"/>
      <c r="BM409" s="159"/>
      <c r="BN409" s="159"/>
      <c r="BO409" s="159"/>
      <c r="BP409" s="159"/>
      <c r="BQ409" s="159"/>
      <c r="BR409" s="159"/>
      <c r="BS409" s="159"/>
      <c r="BT409" s="159"/>
      <c r="BU409" s="159"/>
    </row>
    <row r="410" spans="1:73" s="14" customFormat="1" ht="22.5" customHeight="1" x14ac:dyDescent="0.2">
      <c r="A410" s="6"/>
      <c r="B410" s="7"/>
      <c r="C410" s="8"/>
      <c r="D410" s="9"/>
      <c r="E410" s="9"/>
      <c r="F410" s="9"/>
      <c r="G410" s="10"/>
      <c r="H410" s="11"/>
      <c r="I410" s="11"/>
      <c r="J410" s="12"/>
      <c r="K410" s="13"/>
    </row>
    <row r="411" spans="1:73" s="14" customFormat="1" ht="22.5" customHeight="1" x14ac:dyDescent="0.2">
      <c r="A411" s="6"/>
      <c r="B411" s="7"/>
      <c r="C411" s="8"/>
      <c r="D411" s="157" t="s">
        <v>10</v>
      </c>
      <c r="E411" s="157"/>
      <c r="F411" s="157"/>
      <c r="G411" s="157"/>
      <c r="H411" s="157"/>
      <c r="I411" s="158" t="s">
        <v>272</v>
      </c>
      <c r="J411" s="158"/>
      <c r="K411" s="158"/>
      <c r="L411" s="158"/>
      <c r="M411" s="158"/>
      <c r="N411" s="158"/>
      <c r="O411" s="158"/>
      <c r="P411" s="158"/>
      <c r="Q411" s="158"/>
      <c r="R411" s="158"/>
      <c r="S411" s="158"/>
      <c r="T411" s="158"/>
      <c r="U411" s="158"/>
      <c r="V411" s="158"/>
      <c r="W411" s="158"/>
      <c r="X411" s="158"/>
      <c r="Y411" s="158"/>
      <c r="Z411" s="158"/>
      <c r="AA411" s="158"/>
      <c r="AB411" s="158"/>
      <c r="AC411" s="158"/>
      <c r="AD411" s="158"/>
      <c r="AE411" s="158"/>
      <c r="AF411" s="158"/>
      <c r="AG411" s="158"/>
      <c r="AH411" s="158"/>
      <c r="AI411" s="158"/>
      <c r="AJ411" s="158"/>
      <c r="AK411" s="158"/>
      <c r="AL411" s="158"/>
      <c r="AM411" s="158"/>
      <c r="AN411" s="158"/>
      <c r="AO411" s="158"/>
      <c r="AP411" s="158"/>
      <c r="AQ411" s="158"/>
      <c r="AR411" s="158"/>
      <c r="AS411" s="158"/>
      <c r="AT411" s="158"/>
      <c r="AU411" s="158"/>
      <c r="AV411" s="158"/>
      <c r="AW411" s="158"/>
      <c r="AX411" s="158"/>
      <c r="AY411" s="158"/>
      <c r="AZ411" s="158"/>
      <c r="BA411" s="158"/>
      <c r="BB411" s="158"/>
      <c r="BC411" s="158"/>
      <c r="BD411" s="158"/>
      <c r="BE411" s="158"/>
      <c r="BF411" s="158"/>
      <c r="BG411" s="158"/>
      <c r="BH411" s="158"/>
      <c r="BI411" s="158"/>
      <c r="BJ411" s="159">
        <f>BJ348</f>
        <v>0</v>
      </c>
      <c r="BK411" s="159"/>
      <c r="BL411" s="159"/>
      <c r="BM411" s="159"/>
      <c r="BN411" s="159"/>
      <c r="BO411" s="159"/>
      <c r="BP411" s="159"/>
      <c r="BQ411" s="159"/>
      <c r="BR411" s="159"/>
      <c r="BS411" s="159"/>
      <c r="BT411" s="159"/>
      <c r="BU411" s="159"/>
    </row>
    <row r="412" spans="1:73" s="14" customFormat="1" ht="22.5" customHeight="1" x14ac:dyDescent="0.2">
      <c r="A412" s="6"/>
      <c r="B412" s="7"/>
      <c r="C412" s="8"/>
      <c r="D412" s="9"/>
      <c r="E412" s="9"/>
      <c r="F412" s="9"/>
      <c r="G412" s="10"/>
      <c r="H412" s="11"/>
      <c r="I412" s="11"/>
      <c r="J412" s="12"/>
      <c r="K412" s="13"/>
    </row>
    <row r="413" spans="1:73" s="14" customFormat="1" ht="22.5" customHeight="1" x14ac:dyDescent="0.2">
      <c r="A413" s="6"/>
      <c r="B413" s="7"/>
      <c r="C413" s="8"/>
      <c r="D413" s="157" t="s">
        <v>13</v>
      </c>
      <c r="E413" s="157"/>
      <c r="F413" s="157"/>
      <c r="G413" s="157"/>
      <c r="H413" s="157"/>
      <c r="I413" s="158" t="s">
        <v>273</v>
      </c>
      <c r="J413" s="158"/>
      <c r="K413" s="158"/>
      <c r="L413" s="158"/>
      <c r="M413" s="158"/>
      <c r="N413" s="158"/>
      <c r="O413" s="158"/>
      <c r="P413" s="158"/>
      <c r="Q413" s="158"/>
      <c r="R413" s="158"/>
      <c r="S413" s="158"/>
      <c r="T413" s="158"/>
      <c r="U413" s="158"/>
      <c r="V413" s="158"/>
      <c r="W413" s="158"/>
      <c r="X413" s="158"/>
      <c r="Y413" s="158"/>
      <c r="Z413" s="158"/>
      <c r="AA413" s="158"/>
      <c r="AB413" s="158"/>
      <c r="AC413" s="158"/>
      <c r="AD413" s="158"/>
      <c r="AE413" s="158"/>
      <c r="AF413" s="158"/>
      <c r="AG413" s="158"/>
      <c r="AH413" s="158"/>
      <c r="AI413" s="158"/>
      <c r="AJ413" s="158"/>
      <c r="AK413" s="158"/>
      <c r="AL413" s="158"/>
      <c r="AM413" s="158"/>
      <c r="AN413" s="158"/>
      <c r="AO413" s="158"/>
      <c r="AP413" s="158"/>
      <c r="AQ413" s="158"/>
      <c r="AR413" s="158"/>
      <c r="AS413" s="158"/>
      <c r="AT413" s="158"/>
      <c r="AU413" s="158"/>
      <c r="AV413" s="158"/>
      <c r="AW413" s="158"/>
      <c r="AX413" s="158"/>
      <c r="AY413" s="158"/>
      <c r="AZ413" s="158"/>
      <c r="BA413" s="158"/>
      <c r="BB413" s="158"/>
      <c r="BC413" s="158"/>
      <c r="BD413" s="158"/>
      <c r="BE413" s="158"/>
      <c r="BF413" s="158"/>
      <c r="BG413" s="158"/>
      <c r="BH413" s="158"/>
      <c r="BI413" s="158"/>
      <c r="BJ413" s="159">
        <f>BJ368</f>
        <v>0</v>
      </c>
      <c r="BK413" s="159"/>
      <c r="BL413" s="159"/>
      <c r="BM413" s="159"/>
      <c r="BN413" s="159"/>
      <c r="BO413" s="159"/>
      <c r="BP413" s="159"/>
      <c r="BQ413" s="159"/>
      <c r="BR413" s="159"/>
      <c r="BS413" s="159"/>
      <c r="BT413" s="159"/>
      <c r="BU413" s="159"/>
    </row>
    <row r="414" spans="1:73" s="14" customFormat="1" ht="22.5" customHeight="1" x14ac:dyDescent="0.2">
      <c r="A414" s="6"/>
      <c r="B414" s="7"/>
      <c r="C414" s="8"/>
      <c r="D414" s="9"/>
      <c r="E414" s="9"/>
      <c r="F414" s="9"/>
      <c r="G414" s="10"/>
      <c r="H414" s="11"/>
      <c r="I414" s="11"/>
      <c r="J414" s="12"/>
      <c r="K414" s="13"/>
    </row>
    <row r="415" spans="1:73" s="14" customFormat="1" ht="22.5" customHeight="1" x14ac:dyDescent="0.2">
      <c r="A415" s="6"/>
      <c r="B415" s="7"/>
      <c r="C415" s="8"/>
      <c r="D415" s="157" t="s">
        <v>202</v>
      </c>
      <c r="E415" s="157"/>
      <c r="F415" s="157"/>
      <c r="G415" s="157"/>
      <c r="H415" s="157"/>
      <c r="I415" s="158" t="s">
        <v>274</v>
      </c>
      <c r="J415" s="158"/>
      <c r="K415" s="158"/>
      <c r="L415" s="158"/>
      <c r="M415" s="158"/>
      <c r="N415" s="158"/>
      <c r="O415" s="158"/>
      <c r="P415" s="158"/>
      <c r="Q415" s="158"/>
      <c r="R415" s="158"/>
      <c r="S415" s="158"/>
      <c r="T415" s="158"/>
      <c r="U415" s="158"/>
      <c r="V415" s="158"/>
      <c r="W415" s="158"/>
      <c r="X415" s="158"/>
      <c r="Y415" s="158"/>
      <c r="Z415" s="158"/>
      <c r="AA415" s="158"/>
      <c r="AB415" s="158"/>
      <c r="AC415" s="158"/>
      <c r="AD415" s="158"/>
      <c r="AE415" s="158"/>
      <c r="AF415" s="158"/>
      <c r="AG415" s="158"/>
      <c r="AH415" s="158"/>
      <c r="AI415" s="158"/>
      <c r="AJ415" s="158"/>
      <c r="AK415" s="158"/>
      <c r="AL415" s="158"/>
      <c r="AM415" s="158"/>
      <c r="AN415" s="158"/>
      <c r="AO415" s="158"/>
      <c r="AP415" s="158"/>
      <c r="AQ415" s="158"/>
      <c r="AR415" s="158"/>
      <c r="AS415" s="158"/>
      <c r="AT415" s="158"/>
      <c r="AU415" s="158"/>
      <c r="AV415" s="158"/>
      <c r="AW415" s="158"/>
      <c r="AX415" s="158"/>
      <c r="AY415" s="158"/>
      <c r="AZ415" s="158"/>
      <c r="BA415" s="158"/>
      <c r="BB415" s="158"/>
      <c r="BC415" s="158"/>
      <c r="BD415" s="158"/>
      <c r="BE415" s="158"/>
      <c r="BF415" s="158"/>
      <c r="BG415" s="158"/>
      <c r="BH415" s="158"/>
      <c r="BI415" s="158"/>
      <c r="BJ415" s="159">
        <f>BJ375</f>
        <v>0</v>
      </c>
      <c r="BK415" s="159"/>
      <c r="BL415" s="159"/>
      <c r="BM415" s="159"/>
      <c r="BN415" s="159"/>
      <c r="BO415" s="159"/>
      <c r="BP415" s="159"/>
      <c r="BQ415" s="159"/>
      <c r="BR415" s="159"/>
      <c r="BS415" s="159"/>
      <c r="BT415" s="159"/>
      <c r="BU415" s="159"/>
    </row>
    <row r="416" spans="1:73" s="14" customFormat="1" ht="22.5" customHeight="1" x14ac:dyDescent="0.2">
      <c r="A416" s="6"/>
      <c r="B416" s="7"/>
      <c r="C416" s="8"/>
      <c r="D416" s="9"/>
      <c r="E416" s="9"/>
      <c r="F416" s="9"/>
      <c r="G416" s="10"/>
      <c r="H416" s="11"/>
      <c r="I416" s="11"/>
      <c r="J416" s="12"/>
      <c r="K416" s="13"/>
    </row>
    <row r="417" spans="1:73" s="14" customFormat="1" ht="22.5" customHeight="1" x14ac:dyDescent="0.2">
      <c r="A417" s="6"/>
      <c r="B417" s="7"/>
      <c r="C417" s="8"/>
      <c r="D417" s="157" t="s">
        <v>17</v>
      </c>
      <c r="E417" s="157"/>
      <c r="F417" s="157"/>
      <c r="G417" s="157"/>
      <c r="H417" s="157"/>
      <c r="I417" s="158" t="s">
        <v>275</v>
      </c>
      <c r="J417" s="158"/>
      <c r="K417" s="158"/>
      <c r="L417" s="158"/>
      <c r="M417" s="158"/>
      <c r="N417" s="158"/>
      <c r="O417" s="158"/>
      <c r="P417" s="158"/>
      <c r="Q417" s="158"/>
      <c r="R417" s="158"/>
      <c r="S417" s="158"/>
      <c r="T417" s="158"/>
      <c r="U417" s="158"/>
      <c r="V417" s="158"/>
      <c r="W417" s="158"/>
      <c r="X417" s="158"/>
      <c r="Y417" s="158"/>
      <c r="Z417" s="158"/>
      <c r="AA417" s="158"/>
      <c r="AB417" s="158"/>
      <c r="AC417" s="158"/>
      <c r="AD417" s="158"/>
      <c r="AE417" s="158"/>
      <c r="AF417" s="158"/>
      <c r="AG417" s="158"/>
      <c r="AH417" s="158"/>
      <c r="AI417" s="158"/>
      <c r="AJ417" s="158"/>
      <c r="AK417" s="158"/>
      <c r="AL417" s="158"/>
      <c r="AM417" s="158"/>
      <c r="AN417" s="158"/>
      <c r="AO417" s="158"/>
      <c r="AP417" s="158"/>
      <c r="AQ417" s="158"/>
      <c r="AR417" s="158"/>
      <c r="AS417" s="158"/>
      <c r="AT417" s="158"/>
      <c r="AU417" s="158"/>
      <c r="AV417" s="158"/>
      <c r="AW417" s="158"/>
      <c r="AX417" s="158"/>
      <c r="AY417" s="158"/>
      <c r="AZ417" s="158"/>
      <c r="BA417" s="158"/>
      <c r="BB417" s="158"/>
      <c r="BC417" s="158"/>
      <c r="BD417" s="158"/>
      <c r="BE417" s="158"/>
      <c r="BF417" s="158"/>
      <c r="BG417" s="158"/>
      <c r="BH417" s="158"/>
      <c r="BI417" s="158"/>
      <c r="BJ417" s="159">
        <f>BJ403</f>
        <v>0</v>
      </c>
      <c r="BK417" s="159"/>
      <c r="BL417" s="159"/>
      <c r="BM417" s="159"/>
      <c r="BN417" s="159"/>
      <c r="BO417" s="159"/>
      <c r="BP417" s="159"/>
      <c r="BQ417" s="159"/>
      <c r="BR417" s="159"/>
      <c r="BS417" s="159"/>
      <c r="BT417" s="159"/>
      <c r="BU417" s="159"/>
    </row>
    <row r="418" spans="1:73" s="14" customFormat="1" ht="22.5" customHeight="1" x14ac:dyDescent="0.2">
      <c r="A418" s="6"/>
      <c r="B418" s="7"/>
      <c r="C418" s="8"/>
      <c r="D418" s="9"/>
      <c r="E418" s="9"/>
      <c r="F418" s="9"/>
      <c r="G418" s="10"/>
      <c r="H418" s="11"/>
      <c r="I418" s="11"/>
      <c r="J418" s="12"/>
      <c r="K418" s="13"/>
    </row>
    <row r="419" spans="1:73" s="14" customFormat="1" ht="22.5" customHeight="1" x14ac:dyDescent="0.2">
      <c r="A419" s="6"/>
      <c r="B419" s="7"/>
      <c r="C419" s="8"/>
      <c r="D419" s="157"/>
      <c r="E419" s="157"/>
      <c r="F419" s="157"/>
      <c r="G419" s="157"/>
      <c r="H419" s="157"/>
      <c r="I419" s="158" t="s">
        <v>276</v>
      </c>
      <c r="J419" s="158"/>
      <c r="K419" s="158"/>
      <c r="L419" s="158"/>
      <c r="M419" s="158"/>
      <c r="N419" s="158"/>
      <c r="O419" s="158"/>
      <c r="P419" s="158"/>
      <c r="Q419" s="158"/>
      <c r="R419" s="158"/>
      <c r="S419" s="158"/>
      <c r="T419" s="158"/>
      <c r="U419" s="158"/>
      <c r="V419" s="158"/>
      <c r="W419" s="158"/>
      <c r="X419" s="158"/>
      <c r="Y419" s="158"/>
      <c r="Z419" s="158"/>
      <c r="AA419" s="158"/>
      <c r="AB419" s="158"/>
      <c r="AC419" s="158"/>
      <c r="AD419" s="158"/>
      <c r="AE419" s="158"/>
      <c r="AF419" s="158"/>
      <c r="AG419" s="158"/>
      <c r="AH419" s="158"/>
      <c r="AI419" s="158"/>
      <c r="AJ419" s="158"/>
      <c r="AK419" s="158"/>
      <c r="AL419" s="158"/>
      <c r="AM419" s="158"/>
      <c r="AN419" s="158"/>
      <c r="AO419" s="158"/>
      <c r="AP419" s="158"/>
      <c r="AQ419" s="158"/>
      <c r="AR419" s="158"/>
      <c r="AS419" s="158"/>
      <c r="AT419" s="158"/>
      <c r="AU419" s="158"/>
      <c r="AV419" s="158"/>
      <c r="AW419" s="158"/>
      <c r="AX419" s="158"/>
      <c r="AY419" s="158"/>
      <c r="AZ419" s="158"/>
      <c r="BA419" s="158"/>
      <c r="BB419" s="158"/>
      <c r="BC419" s="158"/>
      <c r="BD419" s="158"/>
      <c r="BE419" s="158"/>
      <c r="BF419" s="158"/>
      <c r="BG419" s="158"/>
      <c r="BH419" s="158"/>
      <c r="BI419" s="158"/>
      <c r="BJ419" s="159">
        <f>SUM(BJ409:BU417)</f>
        <v>0</v>
      </c>
      <c r="BK419" s="159"/>
      <c r="BL419" s="159"/>
      <c r="BM419" s="159"/>
      <c r="BN419" s="159"/>
      <c r="BO419" s="159"/>
      <c r="BP419" s="159"/>
      <c r="BQ419" s="159"/>
      <c r="BR419" s="159"/>
      <c r="BS419" s="159"/>
      <c r="BT419" s="159"/>
      <c r="BU419" s="159"/>
    </row>
    <row r="420" spans="1:73" s="14" customFormat="1" ht="12" customHeight="1" x14ac:dyDescent="0.2">
      <c r="A420" s="6"/>
      <c r="B420" s="7"/>
      <c r="C420" s="8"/>
      <c r="D420" s="9"/>
      <c r="E420" s="9"/>
      <c r="F420" s="9"/>
      <c r="G420" s="10"/>
      <c r="H420" s="11"/>
      <c r="I420" s="11"/>
      <c r="J420" s="12"/>
      <c r="K420" s="13"/>
    </row>
    <row r="421" spans="1:73" s="14" customFormat="1" ht="12" customHeight="1" x14ac:dyDescent="0.2">
      <c r="A421" s="6"/>
      <c r="B421" s="7"/>
      <c r="C421" s="8"/>
      <c r="D421" s="9"/>
      <c r="E421" s="9"/>
      <c r="F421" s="9"/>
      <c r="G421" s="10"/>
      <c r="H421" s="11"/>
      <c r="I421" s="11"/>
      <c r="J421" s="12"/>
      <c r="K421" s="13"/>
    </row>
    <row r="422" spans="1:73" s="14" customFormat="1" ht="12" customHeight="1" x14ac:dyDescent="0.2">
      <c r="A422" s="6"/>
      <c r="B422" s="7"/>
      <c r="C422" s="8"/>
      <c r="D422" s="9"/>
      <c r="E422" s="9"/>
      <c r="F422" s="9"/>
      <c r="G422" s="10"/>
      <c r="H422" s="11"/>
      <c r="I422" s="11"/>
      <c r="J422" s="12"/>
      <c r="K422" s="13"/>
    </row>
    <row r="423" spans="1:73" s="14" customFormat="1" ht="12" customHeight="1" x14ac:dyDescent="0.2">
      <c r="A423" s="6"/>
      <c r="B423" s="7"/>
      <c r="C423" s="8"/>
      <c r="D423" s="9"/>
      <c r="E423" s="9"/>
      <c r="F423" s="9"/>
      <c r="G423" s="10"/>
      <c r="H423" s="11"/>
      <c r="I423" s="11"/>
      <c r="J423" s="12"/>
      <c r="K423" s="13"/>
    </row>
    <row r="424" spans="1:73" s="14" customFormat="1" ht="22.5" customHeight="1" x14ac:dyDescent="0.2">
      <c r="A424" s="6"/>
      <c r="B424" s="7"/>
      <c r="C424" s="8"/>
      <c r="D424" s="160" t="s">
        <v>277</v>
      </c>
      <c r="E424" s="160"/>
      <c r="F424" s="160"/>
      <c r="G424" s="160"/>
      <c r="H424" s="160"/>
      <c r="I424" s="160"/>
      <c r="J424" s="160"/>
      <c r="K424" s="160"/>
      <c r="L424" s="160"/>
      <c r="M424" s="160"/>
      <c r="N424" s="160"/>
      <c r="O424" s="160"/>
      <c r="P424" s="160"/>
      <c r="Q424" s="160"/>
      <c r="R424" s="160"/>
      <c r="S424" s="160"/>
      <c r="T424" s="160"/>
      <c r="U424" s="160"/>
      <c r="V424" s="160"/>
      <c r="W424" s="160"/>
      <c r="X424" s="160"/>
      <c r="Y424" s="160"/>
      <c r="Z424" s="160"/>
      <c r="AA424" s="160"/>
      <c r="AB424" s="160"/>
      <c r="AC424" s="160"/>
      <c r="AD424" s="160"/>
      <c r="AE424" s="160"/>
      <c r="AF424" s="160"/>
      <c r="AG424" s="160"/>
      <c r="AH424" s="160"/>
      <c r="AI424" s="160"/>
      <c r="AJ424" s="160"/>
      <c r="AK424" s="160"/>
      <c r="AL424" s="160"/>
    </row>
    <row r="425" spans="1:73" s="14" customFormat="1" ht="22.5" customHeight="1" x14ac:dyDescent="0.2">
      <c r="A425" s="6"/>
      <c r="B425" s="7"/>
      <c r="C425" s="8"/>
      <c r="D425" s="9"/>
      <c r="E425" s="9"/>
      <c r="F425" s="9"/>
      <c r="G425" s="10"/>
      <c r="H425" s="11"/>
      <c r="I425" s="11"/>
      <c r="J425" s="12"/>
      <c r="K425" s="13"/>
    </row>
    <row r="426" spans="1:73" s="14" customFormat="1" ht="22.5" customHeight="1" x14ac:dyDescent="0.2">
      <c r="A426" s="6"/>
      <c r="B426" s="7"/>
      <c r="C426" s="8"/>
      <c r="D426" s="157" t="s">
        <v>278</v>
      </c>
      <c r="E426" s="157"/>
      <c r="F426" s="157"/>
      <c r="G426" s="157"/>
      <c r="H426" s="157"/>
      <c r="I426" s="158" t="s">
        <v>279</v>
      </c>
      <c r="J426" s="158"/>
      <c r="K426" s="158"/>
      <c r="L426" s="158"/>
      <c r="M426" s="158"/>
      <c r="N426" s="158"/>
      <c r="O426" s="158"/>
      <c r="P426" s="158"/>
      <c r="Q426" s="158"/>
      <c r="R426" s="158"/>
      <c r="S426" s="158"/>
      <c r="T426" s="158"/>
      <c r="U426" s="158"/>
      <c r="V426" s="158"/>
      <c r="W426" s="158"/>
      <c r="X426" s="158"/>
      <c r="Y426" s="158"/>
      <c r="Z426" s="158"/>
      <c r="AA426" s="158"/>
      <c r="AB426" s="158"/>
      <c r="AC426" s="158"/>
      <c r="AD426" s="158"/>
      <c r="AE426" s="158"/>
      <c r="AF426" s="158"/>
      <c r="AG426" s="158"/>
      <c r="AH426" s="158"/>
      <c r="AI426" s="158"/>
      <c r="AJ426" s="158"/>
      <c r="AK426" s="158"/>
      <c r="AL426" s="158"/>
      <c r="AM426" s="158"/>
      <c r="AN426" s="158"/>
      <c r="AO426" s="158"/>
      <c r="AP426" s="158"/>
      <c r="AQ426" s="158"/>
      <c r="AR426" s="158"/>
      <c r="AS426" s="158"/>
      <c r="AT426" s="158"/>
      <c r="AU426" s="158"/>
      <c r="AV426" s="158"/>
      <c r="AW426" s="158"/>
      <c r="AX426" s="158"/>
      <c r="AY426" s="158"/>
      <c r="AZ426" s="158"/>
      <c r="BA426" s="158"/>
      <c r="BB426" s="158"/>
      <c r="BC426" s="158"/>
      <c r="BD426" s="158"/>
      <c r="BE426" s="158"/>
      <c r="BF426" s="158"/>
      <c r="BG426" s="158"/>
      <c r="BH426" s="158"/>
      <c r="BI426" s="158"/>
      <c r="BJ426" s="159">
        <f>BJ284</f>
        <v>0</v>
      </c>
      <c r="BK426" s="159"/>
      <c r="BL426" s="159"/>
      <c r="BM426" s="159"/>
      <c r="BN426" s="159"/>
      <c r="BO426" s="159"/>
      <c r="BP426" s="159"/>
      <c r="BQ426" s="159"/>
      <c r="BR426" s="159"/>
      <c r="BS426" s="159"/>
      <c r="BT426" s="159"/>
      <c r="BU426" s="159"/>
    </row>
    <row r="427" spans="1:73" s="14" customFormat="1" ht="22.5" customHeight="1" x14ac:dyDescent="0.2">
      <c r="A427" s="6"/>
      <c r="B427" s="7"/>
      <c r="C427" s="8"/>
      <c r="D427" s="9"/>
      <c r="E427" s="9"/>
      <c r="F427" s="9"/>
      <c r="G427" s="10"/>
      <c r="H427" s="11"/>
      <c r="I427" s="11"/>
      <c r="J427" s="12"/>
      <c r="K427" s="13"/>
    </row>
    <row r="428" spans="1:73" s="14" customFormat="1" ht="22.5" customHeight="1" x14ac:dyDescent="0.2">
      <c r="A428" s="6"/>
      <c r="B428" s="7"/>
      <c r="C428" s="8"/>
      <c r="D428" s="157" t="s">
        <v>280</v>
      </c>
      <c r="E428" s="157"/>
      <c r="F428" s="157"/>
      <c r="G428" s="157"/>
      <c r="H428" s="157"/>
      <c r="I428" s="158" t="s">
        <v>281</v>
      </c>
      <c r="J428" s="158"/>
      <c r="K428" s="158"/>
      <c r="L428" s="158"/>
      <c r="M428" s="158"/>
      <c r="N428" s="158"/>
      <c r="O428" s="158"/>
      <c r="P428" s="158"/>
      <c r="Q428" s="158"/>
      <c r="R428" s="158"/>
      <c r="S428" s="158"/>
      <c r="T428" s="158"/>
      <c r="U428" s="158"/>
      <c r="V428" s="158"/>
      <c r="W428" s="158"/>
      <c r="X428" s="158"/>
      <c r="Y428" s="158"/>
      <c r="Z428" s="158"/>
      <c r="AA428" s="158"/>
      <c r="AB428" s="158"/>
      <c r="AC428" s="158"/>
      <c r="AD428" s="158"/>
      <c r="AE428" s="158"/>
      <c r="AF428" s="158"/>
      <c r="AG428" s="158"/>
      <c r="AH428" s="158"/>
      <c r="AI428" s="158"/>
      <c r="AJ428" s="158"/>
      <c r="AK428" s="158"/>
      <c r="AL428" s="158"/>
      <c r="AM428" s="158"/>
      <c r="AN428" s="158"/>
      <c r="AO428" s="158"/>
      <c r="AP428" s="158"/>
      <c r="AQ428" s="158"/>
      <c r="AR428" s="158"/>
      <c r="AS428" s="158"/>
      <c r="AT428" s="158"/>
      <c r="AU428" s="158"/>
      <c r="AV428" s="158"/>
      <c r="AW428" s="158"/>
      <c r="AX428" s="158"/>
      <c r="AY428" s="158"/>
      <c r="AZ428" s="158"/>
      <c r="BA428" s="158"/>
      <c r="BB428" s="158"/>
      <c r="BC428" s="158"/>
      <c r="BD428" s="158"/>
      <c r="BE428" s="158"/>
      <c r="BF428" s="158"/>
      <c r="BG428" s="158"/>
      <c r="BH428" s="158"/>
      <c r="BI428" s="158"/>
      <c r="BJ428" s="159">
        <f>BJ419</f>
        <v>0</v>
      </c>
      <c r="BK428" s="159"/>
      <c r="BL428" s="159"/>
      <c r="BM428" s="159"/>
      <c r="BN428" s="159"/>
      <c r="BO428" s="159"/>
      <c r="BP428" s="159"/>
      <c r="BQ428" s="159"/>
      <c r="BR428" s="159"/>
      <c r="BS428" s="159"/>
      <c r="BT428" s="159"/>
      <c r="BU428" s="159"/>
    </row>
    <row r="429" spans="1:73" s="14" customFormat="1" ht="12" customHeight="1" x14ac:dyDescent="0.2">
      <c r="A429" s="6"/>
      <c r="B429" s="7"/>
      <c r="C429" s="8"/>
      <c r="D429" s="9"/>
      <c r="E429" s="9"/>
      <c r="F429" s="9"/>
      <c r="G429" s="10"/>
      <c r="H429" s="11"/>
      <c r="I429" s="11"/>
      <c r="J429" s="12"/>
      <c r="K429" s="13"/>
    </row>
    <row r="430" spans="1:73" s="14" customFormat="1" ht="22.5" customHeight="1" x14ac:dyDescent="0.2">
      <c r="A430" s="6"/>
      <c r="B430" s="7"/>
      <c r="C430" s="8"/>
      <c r="D430" s="157"/>
      <c r="E430" s="157"/>
      <c r="F430" s="157"/>
      <c r="G430" s="157"/>
      <c r="H430" s="157"/>
      <c r="I430" s="158" t="s">
        <v>282</v>
      </c>
      <c r="J430" s="158"/>
      <c r="K430" s="158"/>
      <c r="L430" s="158"/>
      <c r="M430" s="158"/>
      <c r="N430" s="158"/>
      <c r="O430" s="158"/>
      <c r="P430" s="158"/>
      <c r="Q430" s="158"/>
      <c r="R430" s="158"/>
      <c r="S430" s="158"/>
      <c r="T430" s="158"/>
      <c r="U430" s="158"/>
      <c r="V430" s="158"/>
      <c r="W430" s="158"/>
      <c r="X430" s="158"/>
      <c r="Y430" s="158"/>
      <c r="Z430" s="158"/>
      <c r="AA430" s="158"/>
      <c r="AB430" s="158"/>
      <c r="AC430" s="158"/>
      <c r="AD430" s="158"/>
      <c r="AE430" s="158"/>
      <c r="AF430" s="158"/>
      <c r="AG430" s="158"/>
      <c r="AH430" s="158"/>
      <c r="AI430" s="158"/>
      <c r="AJ430" s="158"/>
      <c r="AK430" s="158"/>
      <c r="AL430" s="158"/>
      <c r="AM430" s="158"/>
      <c r="AN430" s="158"/>
      <c r="AO430" s="158"/>
      <c r="AP430" s="158"/>
      <c r="AQ430" s="158"/>
      <c r="AR430" s="158"/>
      <c r="AS430" s="158"/>
      <c r="AT430" s="158"/>
      <c r="AU430" s="158"/>
      <c r="AV430" s="158"/>
      <c r="AW430" s="158"/>
      <c r="AX430" s="158"/>
      <c r="AY430" s="158"/>
      <c r="AZ430" s="158"/>
      <c r="BA430" s="158"/>
      <c r="BB430" s="158"/>
      <c r="BC430" s="158"/>
      <c r="BD430" s="158"/>
      <c r="BE430" s="158"/>
      <c r="BF430" s="158"/>
      <c r="BG430" s="158"/>
      <c r="BH430" s="158"/>
      <c r="BI430" s="158"/>
      <c r="BJ430" s="159">
        <f>SUM(BJ420:BU428)</f>
        <v>0</v>
      </c>
      <c r="BK430" s="159"/>
      <c r="BL430" s="159"/>
      <c r="BM430" s="159"/>
      <c r="BN430" s="159"/>
      <c r="BO430" s="159"/>
      <c r="BP430" s="159"/>
      <c r="BQ430" s="159"/>
      <c r="BR430" s="159"/>
      <c r="BS430" s="159"/>
      <c r="BT430" s="159"/>
      <c r="BU430" s="159"/>
    </row>
    <row r="431" spans="1:73" s="14" customFormat="1" ht="12" customHeight="1" x14ac:dyDescent="0.2">
      <c r="A431" s="6"/>
      <c r="B431" s="7"/>
      <c r="C431" s="8"/>
      <c r="D431" s="9"/>
      <c r="E431" s="9"/>
      <c r="F431" s="9"/>
      <c r="G431" s="10"/>
      <c r="H431" s="11"/>
      <c r="I431" s="11"/>
      <c r="J431" s="12"/>
      <c r="K431" s="13"/>
    </row>
    <row r="432" spans="1:73" s="14" customFormat="1" ht="12" customHeight="1" x14ac:dyDescent="0.2">
      <c r="A432" s="6"/>
      <c r="B432" s="7"/>
      <c r="C432" s="8"/>
      <c r="D432" s="9"/>
      <c r="E432" s="9"/>
      <c r="F432" s="9"/>
      <c r="G432" s="10"/>
      <c r="H432" s="11"/>
      <c r="I432" s="11"/>
      <c r="J432" s="12"/>
      <c r="K432" s="13"/>
    </row>
    <row r="433" spans="1:11" s="14" customFormat="1" ht="12" customHeight="1" x14ac:dyDescent="0.2">
      <c r="A433" s="6"/>
      <c r="B433" s="7"/>
      <c r="C433" s="8"/>
      <c r="D433" s="9"/>
      <c r="E433" s="9"/>
      <c r="F433" s="9"/>
      <c r="G433" s="10"/>
      <c r="H433" s="11"/>
      <c r="I433" s="11"/>
      <c r="J433" s="12"/>
      <c r="K433" s="13"/>
    </row>
    <row r="434" spans="1:11" s="14" customFormat="1" ht="12" customHeight="1" x14ac:dyDescent="0.2">
      <c r="A434" s="6"/>
      <c r="B434" s="7"/>
      <c r="C434" s="8"/>
      <c r="D434" s="9"/>
      <c r="E434" s="9"/>
      <c r="F434" s="9"/>
      <c r="G434" s="10"/>
      <c r="H434" s="11"/>
      <c r="I434" s="11"/>
      <c r="J434" s="12"/>
      <c r="K434" s="13"/>
    </row>
    <row r="435" spans="1:11" s="14" customFormat="1" ht="12" customHeight="1" x14ac:dyDescent="0.2">
      <c r="A435" s="6"/>
      <c r="B435" s="7"/>
      <c r="C435" s="8"/>
      <c r="D435" s="9"/>
      <c r="E435" s="9"/>
      <c r="F435" s="9"/>
      <c r="G435" s="10"/>
      <c r="H435" s="11"/>
      <c r="I435" s="11"/>
      <c r="J435" s="12"/>
      <c r="K435" s="13"/>
    </row>
    <row r="436" spans="1:11" s="14" customFormat="1" ht="12" customHeight="1" x14ac:dyDescent="0.2">
      <c r="A436" s="6"/>
      <c r="B436" s="7"/>
      <c r="C436" s="8"/>
      <c r="D436" s="9"/>
      <c r="E436" s="9"/>
      <c r="F436" s="9"/>
      <c r="G436" s="10"/>
      <c r="H436" s="11"/>
      <c r="I436" s="11"/>
      <c r="J436" s="12"/>
      <c r="K436" s="13"/>
    </row>
    <row r="437" spans="1:11" s="14" customFormat="1" ht="12" customHeight="1" x14ac:dyDescent="0.2">
      <c r="A437" s="6"/>
      <c r="B437" s="7"/>
      <c r="C437" s="8"/>
      <c r="D437" s="9"/>
      <c r="E437" s="9"/>
      <c r="F437" s="9"/>
      <c r="G437" s="10"/>
      <c r="H437" s="11"/>
      <c r="I437" s="11"/>
      <c r="J437" s="12"/>
      <c r="K437" s="13"/>
    </row>
    <row r="438" spans="1:11" s="14" customFormat="1" ht="12" customHeight="1" x14ac:dyDescent="0.2">
      <c r="A438" s="6"/>
      <c r="B438" s="7"/>
      <c r="C438" s="8"/>
      <c r="D438" s="9"/>
      <c r="E438" s="9"/>
      <c r="F438" s="9"/>
      <c r="G438" s="10"/>
      <c r="H438" s="11"/>
      <c r="I438" s="11"/>
      <c r="J438" s="12"/>
      <c r="K438" s="13"/>
    </row>
    <row r="439" spans="1:11" s="14" customFormat="1" ht="12" customHeight="1" x14ac:dyDescent="0.2">
      <c r="A439" s="6"/>
      <c r="B439" s="7"/>
      <c r="C439" s="8"/>
      <c r="D439" s="9"/>
      <c r="E439" s="9"/>
      <c r="F439" s="9"/>
      <c r="G439" s="10"/>
      <c r="H439" s="11"/>
      <c r="I439" s="11"/>
      <c r="J439" s="12"/>
      <c r="K439" s="13"/>
    </row>
    <row r="440" spans="1:11" s="14" customFormat="1" ht="12" customHeight="1" x14ac:dyDescent="0.2">
      <c r="A440" s="6"/>
      <c r="B440" s="7"/>
      <c r="C440" s="8"/>
      <c r="D440" s="9"/>
      <c r="E440" s="9"/>
      <c r="F440" s="9"/>
      <c r="G440" s="10"/>
      <c r="H440" s="11"/>
      <c r="I440" s="11"/>
      <c r="J440" s="12"/>
      <c r="K440" s="13"/>
    </row>
    <row r="441" spans="1:11" s="14" customFormat="1" ht="12" customHeight="1" x14ac:dyDescent="0.2">
      <c r="A441" s="6"/>
      <c r="B441" s="7"/>
      <c r="C441" s="8"/>
      <c r="D441" s="9"/>
      <c r="E441" s="9"/>
      <c r="F441" s="9"/>
      <c r="G441" s="10"/>
      <c r="H441" s="11"/>
      <c r="I441" s="11"/>
      <c r="J441" s="12"/>
      <c r="K441" s="13"/>
    </row>
    <row r="442" spans="1:11" s="14" customFormat="1" ht="12" customHeight="1" x14ac:dyDescent="0.2">
      <c r="A442" s="6"/>
      <c r="B442" s="7"/>
      <c r="C442" s="8"/>
      <c r="D442" s="9"/>
      <c r="E442" s="9"/>
      <c r="F442" s="9"/>
      <c r="G442" s="10"/>
      <c r="H442" s="11"/>
      <c r="I442" s="11"/>
      <c r="J442" s="12"/>
      <c r="K442" s="13"/>
    </row>
    <row r="443" spans="1:11" s="14" customFormat="1" ht="12" customHeight="1" x14ac:dyDescent="0.2">
      <c r="A443" s="6"/>
      <c r="B443" s="7"/>
      <c r="C443" s="8"/>
      <c r="D443" s="9"/>
      <c r="E443" s="9"/>
      <c r="F443" s="9"/>
      <c r="G443" s="10"/>
      <c r="H443" s="11"/>
      <c r="I443" s="11"/>
      <c r="J443" s="12"/>
      <c r="K443" s="13"/>
    </row>
    <row r="444" spans="1:11" s="14" customFormat="1" ht="12" customHeight="1" x14ac:dyDescent="0.2">
      <c r="A444" s="6"/>
      <c r="B444" s="7"/>
      <c r="C444" s="8"/>
      <c r="D444" s="9"/>
      <c r="E444" s="9"/>
      <c r="F444" s="9"/>
      <c r="G444" s="10"/>
      <c r="H444" s="11"/>
      <c r="I444" s="11"/>
      <c r="J444" s="12"/>
      <c r="K444" s="13"/>
    </row>
    <row r="445" spans="1:11" s="14" customFormat="1" ht="12" customHeight="1" x14ac:dyDescent="0.2">
      <c r="A445" s="6"/>
      <c r="B445" s="7"/>
      <c r="C445" s="8"/>
      <c r="D445" s="9"/>
      <c r="E445" s="9"/>
      <c r="F445" s="9"/>
      <c r="G445" s="10"/>
      <c r="H445" s="11"/>
      <c r="I445" s="11"/>
      <c r="J445" s="12"/>
      <c r="K445" s="13"/>
    </row>
    <row r="446" spans="1:11" s="14" customFormat="1" ht="12" customHeight="1" x14ac:dyDescent="0.2">
      <c r="A446" s="6"/>
      <c r="B446" s="7"/>
      <c r="C446" s="8"/>
      <c r="D446" s="9"/>
      <c r="E446" s="9"/>
      <c r="F446" s="9"/>
      <c r="G446" s="10"/>
      <c r="H446" s="11"/>
      <c r="I446" s="11"/>
      <c r="J446" s="12"/>
      <c r="K446" s="13"/>
    </row>
    <row r="447" spans="1:11" s="14" customFormat="1" ht="12" customHeight="1" x14ac:dyDescent="0.2">
      <c r="A447" s="6"/>
      <c r="B447" s="7"/>
      <c r="C447" s="8"/>
      <c r="D447" s="9"/>
      <c r="E447" s="9"/>
      <c r="F447" s="9"/>
      <c r="G447" s="10"/>
      <c r="H447" s="11"/>
      <c r="I447" s="11"/>
      <c r="J447" s="12"/>
      <c r="K447" s="13"/>
    </row>
    <row r="448" spans="1:11" s="14" customFormat="1" ht="12" customHeight="1" x14ac:dyDescent="0.2">
      <c r="A448" s="6"/>
      <c r="B448" s="7"/>
      <c r="C448" s="8"/>
      <c r="D448" s="9"/>
      <c r="E448" s="9"/>
      <c r="F448" s="9"/>
      <c r="G448" s="10"/>
      <c r="H448" s="11"/>
      <c r="I448" s="11"/>
      <c r="J448" s="12"/>
      <c r="K448" s="13"/>
    </row>
    <row r="449" spans="1:11" s="14" customFormat="1" ht="12" customHeight="1" x14ac:dyDescent="0.2">
      <c r="A449" s="6"/>
      <c r="B449" s="7"/>
      <c r="C449" s="8"/>
      <c r="D449" s="9"/>
      <c r="E449" s="9"/>
      <c r="F449" s="9"/>
      <c r="G449" s="10"/>
      <c r="H449" s="11"/>
      <c r="I449" s="11"/>
      <c r="J449" s="12"/>
      <c r="K449" s="13"/>
    </row>
    <row r="450" spans="1:11" s="14" customFormat="1" ht="22.5" customHeight="1" x14ac:dyDescent="0.2">
      <c r="A450" s="6"/>
      <c r="B450" s="7"/>
      <c r="C450" s="8"/>
    </row>
    <row r="451" spans="1:11" s="14" customFormat="1" ht="22.5" customHeight="1" x14ac:dyDescent="0.2">
      <c r="A451" s="6"/>
      <c r="B451" s="7"/>
      <c r="C451" s="8"/>
    </row>
    <row r="452" spans="1:11" s="14" customFormat="1" ht="22.5" customHeight="1" x14ac:dyDescent="0.2">
      <c r="A452" s="6"/>
      <c r="B452" s="7"/>
      <c r="C452" s="8"/>
    </row>
    <row r="453" spans="1:11" s="14" customFormat="1" ht="22.5" customHeight="1" x14ac:dyDescent="0.2">
      <c r="A453" s="6"/>
      <c r="B453" s="7"/>
      <c r="C453" s="8"/>
    </row>
    <row r="454" spans="1:11" s="14" customFormat="1" ht="22.5" customHeight="1" x14ac:dyDescent="0.2">
      <c r="A454" s="6"/>
      <c r="B454" s="7"/>
      <c r="C454" s="8"/>
    </row>
    <row r="455" spans="1:11" s="14" customFormat="1" ht="22.5" customHeight="1" x14ac:dyDescent="0.2">
      <c r="A455" s="6"/>
      <c r="B455" s="7"/>
      <c r="C455" s="8"/>
    </row>
    <row r="456" spans="1:11" s="14" customFormat="1" ht="22.5" customHeight="1" x14ac:dyDescent="0.2">
      <c r="A456" s="6"/>
      <c r="B456" s="7"/>
      <c r="C456" s="8"/>
    </row>
    <row r="457" spans="1:11" s="14" customFormat="1" ht="22.5" customHeight="1" x14ac:dyDescent="0.2">
      <c r="A457" s="6"/>
      <c r="B457" s="7"/>
      <c r="C457" s="8"/>
    </row>
    <row r="458" spans="1:11" s="14" customFormat="1" ht="22.5" customHeight="1" x14ac:dyDescent="0.2">
      <c r="A458" s="6"/>
      <c r="B458" s="7"/>
      <c r="C458" s="8"/>
    </row>
    <row r="459" spans="1:11" s="14" customFormat="1" ht="22.5" customHeight="1" x14ac:dyDescent="0.2">
      <c r="A459" s="6"/>
      <c r="B459" s="7"/>
      <c r="C459" s="8"/>
    </row>
    <row r="460" spans="1:11" s="14" customFormat="1" ht="22.5" customHeight="1" x14ac:dyDescent="0.2">
      <c r="A460" s="6"/>
      <c r="B460" s="7"/>
      <c r="C460" s="8"/>
    </row>
    <row r="461" spans="1:11" s="14" customFormat="1" ht="22.5" customHeight="1" x14ac:dyDescent="0.2">
      <c r="A461" s="6"/>
      <c r="B461" s="7"/>
      <c r="C461" s="8"/>
    </row>
    <row r="462" spans="1:11" s="14" customFormat="1" ht="22.5" customHeight="1" x14ac:dyDescent="0.2">
      <c r="A462" s="6"/>
      <c r="B462" s="7"/>
      <c r="C462" s="8"/>
    </row>
    <row r="463" spans="1:11" s="14" customFormat="1" ht="22.5" customHeight="1" x14ac:dyDescent="0.2">
      <c r="A463" s="6"/>
      <c r="B463" s="7"/>
      <c r="C463" s="8"/>
    </row>
    <row r="464" spans="1:11" s="14" customFormat="1" ht="22.5" customHeight="1" x14ac:dyDescent="0.2">
      <c r="A464" s="6"/>
      <c r="B464" s="7"/>
      <c r="C464" s="8"/>
    </row>
    <row r="465" spans="1:11" s="14" customFormat="1" ht="12" customHeight="1" x14ac:dyDescent="0.2">
      <c r="A465" s="6"/>
      <c r="B465" s="7"/>
      <c r="C465" s="8"/>
      <c r="D465" s="9"/>
      <c r="E465" s="9"/>
      <c r="F465" s="9"/>
      <c r="G465" s="10"/>
      <c r="H465" s="11"/>
      <c r="I465" s="11"/>
      <c r="J465" s="12"/>
      <c r="K465" s="13"/>
    </row>
    <row r="466" spans="1:11" s="14" customFormat="1" ht="12" customHeight="1" x14ac:dyDescent="0.2">
      <c r="A466" s="6"/>
      <c r="B466" s="7"/>
      <c r="C466" s="8"/>
      <c r="D466" s="9"/>
      <c r="E466" s="9"/>
      <c r="F466" s="9"/>
      <c r="G466" s="10"/>
      <c r="H466" s="11"/>
      <c r="I466" s="11"/>
      <c r="J466" s="12"/>
      <c r="K466" s="13"/>
    </row>
  </sheetData>
  <sheetProtection selectLockedCells="1" selectUnlockedCells="1"/>
  <mergeCells count="698">
    <mergeCell ref="A4:T4"/>
    <mergeCell ref="W4:BW4"/>
    <mergeCell ref="A6:T6"/>
    <mergeCell ref="W6:BW6"/>
    <mergeCell ref="A8:T8"/>
    <mergeCell ref="W8:BK8"/>
    <mergeCell ref="P48:BG48"/>
    <mergeCell ref="D54:H54"/>
    <mergeCell ref="I54:AL54"/>
    <mergeCell ref="AM54:AR54"/>
    <mergeCell ref="AS54:AY54"/>
    <mergeCell ref="AZ54:BI54"/>
    <mergeCell ref="A10:T10"/>
    <mergeCell ref="W10:BW10"/>
    <mergeCell ref="A26:BW26"/>
    <mergeCell ref="A27:BW27"/>
    <mergeCell ref="P45:BG45"/>
    <mergeCell ref="P46:BG46"/>
    <mergeCell ref="D63:H63"/>
    <mergeCell ref="I63:AL63"/>
    <mergeCell ref="AM63:AR63"/>
    <mergeCell ref="AS63:AY63"/>
    <mergeCell ref="AZ63:BI63"/>
    <mergeCell ref="BJ63:BU63"/>
    <mergeCell ref="BJ54:BU54"/>
    <mergeCell ref="D56:AL56"/>
    <mergeCell ref="D58:AL58"/>
    <mergeCell ref="D60:H60"/>
    <mergeCell ref="I60:AL60"/>
    <mergeCell ref="AM60:AR60"/>
    <mergeCell ref="AS60:AY60"/>
    <mergeCell ref="AZ60:BI60"/>
    <mergeCell ref="BJ60:BU60"/>
    <mergeCell ref="I67:J67"/>
    <mergeCell ref="L67:AL67"/>
    <mergeCell ref="AM67:AR67"/>
    <mergeCell ref="AS67:AY67"/>
    <mergeCell ref="AZ67:BI67"/>
    <mergeCell ref="BJ67:BU67"/>
    <mergeCell ref="D66:H66"/>
    <mergeCell ref="I66:AL66"/>
    <mergeCell ref="AM66:AR66"/>
    <mergeCell ref="AS66:AY66"/>
    <mergeCell ref="AZ66:BI66"/>
    <mergeCell ref="BJ66:BU66"/>
    <mergeCell ref="D71:H71"/>
    <mergeCell ref="I71:AL71"/>
    <mergeCell ref="AM71:AR71"/>
    <mergeCell ref="AS71:AY71"/>
    <mergeCell ref="AZ71:BI71"/>
    <mergeCell ref="BJ71:BU71"/>
    <mergeCell ref="I68:J68"/>
    <mergeCell ref="L68:AL68"/>
    <mergeCell ref="AM68:AR68"/>
    <mergeCell ref="AS68:AY68"/>
    <mergeCell ref="AZ68:BI68"/>
    <mergeCell ref="BJ68:BU68"/>
    <mergeCell ref="D77:H77"/>
    <mergeCell ref="I77:AL77"/>
    <mergeCell ref="AM77:AR77"/>
    <mergeCell ref="AS77:AY77"/>
    <mergeCell ref="AZ77:BI77"/>
    <mergeCell ref="BJ77:BU77"/>
    <mergeCell ref="D74:H74"/>
    <mergeCell ref="I74:AL74"/>
    <mergeCell ref="AM74:AR74"/>
    <mergeCell ref="AS74:AY74"/>
    <mergeCell ref="AZ74:BI74"/>
    <mergeCell ref="BJ74:BU74"/>
    <mergeCell ref="I79:J79"/>
    <mergeCell ref="L79:AL79"/>
    <mergeCell ref="AM79:AR79"/>
    <mergeCell ref="AS79:AY79"/>
    <mergeCell ref="AZ79:BI79"/>
    <mergeCell ref="BJ79:BU79"/>
    <mergeCell ref="I78:J78"/>
    <mergeCell ref="L78:AL78"/>
    <mergeCell ref="AM78:AR78"/>
    <mergeCell ref="AS78:AY78"/>
    <mergeCell ref="AZ78:BI78"/>
    <mergeCell ref="BJ78:BU78"/>
    <mergeCell ref="I83:J83"/>
    <mergeCell ref="L83:AL83"/>
    <mergeCell ref="AM83:AR83"/>
    <mergeCell ref="AS83:AY83"/>
    <mergeCell ref="AZ83:BI83"/>
    <mergeCell ref="BJ83:BU83"/>
    <mergeCell ref="D82:H82"/>
    <mergeCell ref="I82:AL82"/>
    <mergeCell ref="AM82:AR82"/>
    <mergeCell ref="AS82:AY82"/>
    <mergeCell ref="AZ82:BI82"/>
    <mergeCell ref="BJ82:BU82"/>
    <mergeCell ref="C90:G90"/>
    <mergeCell ref="H90:AK90"/>
    <mergeCell ref="AL90:AQ90"/>
    <mergeCell ref="AR90:AX90"/>
    <mergeCell ref="AY90:BH90"/>
    <mergeCell ref="BI90:BT90"/>
    <mergeCell ref="C87:G87"/>
    <mergeCell ref="H87:AK87"/>
    <mergeCell ref="AL87:AQ87"/>
    <mergeCell ref="AR87:AX87"/>
    <mergeCell ref="AY87:BH87"/>
    <mergeCell ref="BI87:BT87"/>
    <mergeCell ref="D98:H98"/>
    <mergeCell ref="I98:AL98"/>
    <mergeCell ref="AM98:AR98"/>
    <mergeCell ref="AS98:AY98"/>
    <mergeCell ref="AZ98:BI98"/>
    <mergeCell ref="BJ98:BU98"/>
    <mergeCell ref="D95:H95"/>
    <mergeCell ref="I95:AL95"/>
    <mergeCell ref="AM95:AR95"/>
    <mergeCell ref="AS95:AY95"/>
    <mergeCell ref="AZ95:BI95"/>
    <mergeCell ref="BJ95:BU95"/>
    <mergeCell ref="AZ103:BI103"/>
    <mergeCell ref="BJ103:BU103"/>
    <mergeCell ref="I104:J104"/>
    <mergeCell ref="L104:AL104"/>
    <mergeCell ref="AM104:AR104"/>
    <mergeCell ref="AS104:AY104"/>
    <mergeCell ref="AZ104:BI104"/>
    <mergeCell ref="BJ104:BU104"/>
    <mergeCell ref="D102:H102"/>
    <mergeCell ref="I102:AL102"/>
    <mergeCell ref="D103:H103"/>
    <mergeCell ref="I103:AL103"/>
    <mergeCell ref="AM103:AR103"/>
    <mergeCell ref="AS103:AY103"/>
    <mergeCell ref="D108:H108"/>
    <mergeCell ref="I108:AL108"/>
    <mergeCell ref="AM108:AR108"/>
    <mergeCell ref="AS108:AY108"/>
    <mergeCell ref="AZ108:BI108"/>
    <mergeCell ref="BJ108:BU108"/>
    <mergeCell ref="I105:J105"/>
    <mergeCell ref="L105:AL105"/>
    <mergeCell ref="AM105:AR105"/>
    <mergeCell ref="AS105:AY105"/>
    <mergeCell ref="AZ105:BI105"/>
    <mergeCell ref="BJ105:BU105"/>
    <mergeCell ref="D119:H119"/>
    <mergeCell ref="I119:AL119"/>
    <mergeCell ref="I120:J120"/>
    <mergeCell ref="L120:AL120"/>
    <mergeCell ref="AM120:AR120"/>
    <mergeCell ref="AS120:AY120"/>
    <mergeCell ref="D110:BI110"/>
    <mergeCell ref="BJ110:BU110"/>
    <mergeCell ref="C113:AK113"/>
    <mergeCell ref="D116:H116"/>
    <mergeCell ref="I116:AL116"/>
    <mergeCell ref="AM116:AR116"/>
    <mergeCell ref="AS116:AY116"/>
    <mergeCell ref="AZ116:BI116"/>
    <mergeCell ref="BJ116:BU116"/>
    <mergeCell ref="D127:AL127"/>
    <mergeCell ref="D130:H130"/>
    <mergeCell ref="I130:AL130"/>
    <mergeCell ref="AM130:AR130"/>
    <mergeCell ref="AS130:AY130"/>
    <mergeCell ref="AZ130:BI130"/>
    <mergeCell ref="D123:BI123"/>
    <mergeCell ref="BJ123:BU123"/>
    <mergeCell ref="AZ120:BI120"/>
    <mergeCell ref="BJ120:BU120"/>
    <mergeCell ref="I121:J121"/>
    <mergeCell ref="L121:AL121"/>
    <mergeCell ref="AM121:AR121"/>
    <mergeCell ref="AS121:AY121"/>
    <mergeCell ref="AZ121:BI121"/>
    <mergeCell ref="BJ121:BU121"/>
    <mergeCell ref="D136:H136"/>
    <mergeCell ref="I136:AL136"/>
    <mergeCell ref="AM136:AR136"/>
    <mergeCell ref="AS136:AY136"/>
    <mergeCell ref="AZ136:BI136"/>
    <mergeCell ref="BJ136:BU136"/>
    <mergeCell ref="BJ130:BU130"/>
    <mergeCell ref="D133:H133"/>
    <mergeCell ref="I133:AL133"/>
    <mergeCell ref="AM133:AR133"/>
    <mergeCell ref="AS133:AY133"/>
    <mergeCell ref="AZ133:BI133"/>
    <mergeCell ref="BJ133:BU133"/>
    <mergeCell ref="D141:H141"/>
    <mergeCell ref="I141:AL141"/>
    <mergeCell ref="I138:J138"/>
    <mergeCell ref="L138:AL138"/>
    <mergeCell ref="AM138:AR138"/>
    <mergeCell ref="AS138:AY138"/>
    <mergeCell ref="AZ138:BI138"/>
    <mergeCell ref="BJ138:BU138"/>
    <mergeCell ref="I137:J137"/>
    <mergeCell ref="L137:AL137"/>
    <mergeCell ref="AM137:AR137"/>
    <mergeCell ref="AS137:AY137"/>
    <mergeCell ref="AZ137:BI137"/>
    <mergeCell ref="BJ137:BU137"/>
    <mergeCell ref="I145:J145"/>
    <mergeCell ref="L145:AL145"/>
    <mergeCell ref="AM145:AR145"/>
    <mergeCell ref="AS145:AY145"/>
    <mergeCell ref="AZ145:BI145"/>
    <mergeCell ref="BJ145:BU145"/>
    <mergeCell ref="D144:H144"/>
    <mergeCell ref="I144:AL144"/>
    <mergeCell ref="AM144:AR144"/>
    <mergeCell ref="AS144:AY144"/>
    <mergeCell ref="AZ144:BI144"/>
    <mergeCell ref="BJ144:BU144"/>
    <mergeCell ref="I148:AI148"/>
    <mergeCell ref="I149:J149"/>
    <mergeCell ref="L149:AL149"/>
    <mergeCell ref="D151:BI151"/>
    <mergeCell ref="BJ151:BU151"/>
    <mergeCell ref="D154:AL154"/>
    <mergeCell ref="I146:J146"/>
    <mergeCell ref="L146:AL146"/>
    <mergeCell ref="AM146:AR146"/>
    <mergeCell ref="AS146:AY146"/>
    <mergeCell ref="AZ146:BI146"/>
    <mergeCell ref="BJ146:BU146"/>
    <mergeCell ref="I158:J158"/>
    <mergeCell ref="L158:AL158"/>
    <mergeCell ref="AM158:AR158"/>
    <mergeCell ref="AS158:AY158"/>
    <mergeCell ref="AZ158:BI158"/>
    <mergeCell ref="BJ158:BU158"/>
    <mergeCell ref="D157:H157"/>
    <mergeCell ref="I157:AL157"/>
    <mergeCell ref="AM157:AR157"/>
    <mergeCell ref="AS157:AY157"/>
    <mergeCell ref="AZ157:BI157"/>
    <mergeCell ref="BJ157:BU157"/>
    <mergeCell ref="D167:H167"/>
    <mergeCell ref="I167:AL167"/>
    <mergeCell ref="D168:H168"/>
    <mergeCell ref="I168:AL168"/>
    <mergeCell ref="AM168:AR168"/>
    <mergeCell ref="AS168:AY168"/>
    <mergeCell ref="D160:BI160"/>
    <mergeCell ref="BJ160:BU160"/>
    <mergeCell ref="D163:AL163"/>
    <mergeCell ref="D165:H165"/>
    <mergeCell ref="I165:AL165"/>
    <mergeCell ref="AM165:AR165"/>
    <mergeCell ref="AS165:AY165"/>
    <mergeCell ref="AZ165:BI165"/>
    <mergeCell ref="BJ165:BU165"/>
    <mergeCell ref="D171:BI171"/>
    <mergeCell ref="BJ171:BU171"/>
    <mergeCell ref="D175:AL175"/>
    <mergeCell ref="I178:J178"/>
    <mergeCell ref="L178:AL178"/>
    <mergeCell ref="I179:J179"/>
    <mergeCell ref="L179:AL179"/>
    <mergeCell ref="AZ168:BI168"/>
    <mergeCell ref="BJ168:BU168"/>
    <mergeCell ref="I169:J169"/>
    <mergeCell ref="L169:AL169"/>
    <mergeCell ref="AM169:AR169"/>
    <mergeCell ref="AS169:AY169"/>
    <mergeCell ref="AZ169:BI169"/>
    <mergeCell ref="BJ169:BU169"/>
    <mergeCell ref="I185:AL185"/>
    <mergeCell ref="I186:AL186"/>
    <mergeCell ref="I189:AL189"/>
    <mergeCell ref="I191:AL191"/>
    <mergeCell ref="I192:AL192"/>
    <mergeCell ref="I184:AL184"/>
    <mergeCell ref="I180:J180"/>
    <mergeCell ref="L180:AL180"/>
    <mergeCell ref="I181:J181"/>
    <mergeCell ref="L181:AL181"/>
    <mergeCell ref="I182:J182"/>
    <mergeCell ref="L182:AL182"/>
    <mergeCell ref="I194:J194"/>
    <mergeCell ref="L194:AL194"/>
    <mergeCell ref="AM194:AR194"/>
    <mergeCell ref="AS194:AY194"/>
    <mergeCell ref="AZ194:BI194"/>
    <mergeCell ref="BJ194:BU194"/>
    <mergeCell ref="I193:J193"/>
    <mergeCell ref="L193:AL193"/>
    <mergeCell ref="AM193:AR193"/>
    <mergeCell ref="AS193:AY193"/>
    <mergeCell ref="AZ193:BI193"/>
    <mergeCell ref="BJ193:BU193"/>
    <mergeCell ref="BJ199:BU199"/>
    <mergeCell ref="D198:H198"/>
    <mergeCell ref="I198:AL198"/>
    <mergeCell ref="I199:AL199"/>
    <mergeCell ref="AM199:AR199"/>
    <mergeCell ref="AS199:AY199"/>
    <mergeCell ref="AZ199:BI199"/>
    <mergeCell ref="I195:J195"/>
    <mergeCell ref="L195:AL195"/>
    <mergeCell ref="AM195:AR195"/>
    <mergeCell ref="AS195:AY195"/>
    <mergeCell ref="AZ195:BI195"/>
    <mergeCell ref="BJ195:BU195"/>
    <mergeCell ref="BJ203:BU203"/>
    <mergeCell ref="D206:H206"/>
    <mergeCell ref="I206:AL206"/>
    <mergeCell ref="AM206:AR206"/>
    <mergeCell ref="AS206:AY206"/>
    <mergeCell ref="AZ206:BI206"/>
    <mergeCell ref="BJ206:BU206"/>
    <mergeCell ref="D202:H202"/>
    <mergeCell ref="I202:AL202"/>
    <mergeCell ref="I203:AL203"/>
    <mergeCell ref="AM203:AR203"/>
    <mergeCell ref="AS203:AY203"/>
    <mergeCell ref="AZ203:BI203"/>
    <mergeCell ref="D216:H216"/>
    <mergeCell ref="I216:AL216"/>
    <mergeCell ref="D208:BI208"/>
    <mergeCell ref="BJ208:BU208"/>
    <mergeCell ref="D211:AL211"/>
    <mergeCell ref="D213:H213"/>
    <mergeCell ref="I213:AL213"/>
    <mergeCell ref="AM213:AR213"/>
    <mergeCell ref="AS213:AY213"/>
    <mergeCell ref="AZ213:BI213"/>
    <mergeCell ref="BJ213:BU213"/>
    <mergeCell ref="D224:H224"/>
    <mergeCell ref="I224:AL224"/>
    <mergeCell ref="AM224:AR224"/>
    <mergeCell ref="AS224:AY224"/>
    <mergeCell ref="AZ224:BI224"/>
    <mergeCell ref="BJ224:BU224"/>
    <mergeCell ref="D219:H219"/>
    <mergeCell ref="I219:AL219"/>
    <mergeCell ref="AM219:AR219"/>
    <mergeCell ref="AS219:AY219"/>
    <mergeCell ref="AZ219:BI219"/>
    <mergeCell ref="BJ219:BU219"/>
    <mergeCell ref="D234:H234"/>
    <mergeCell ref="I234:AL234"/>
    <mergeCell ref="AM234:AR234"/>
    <mergeCell ref="AS234:AY234"/>
    <mergeCell ref="AZ234:BI234"/>
    <mergeCell ref="BJ234:BU234"/>
    <mergeCell ref="D226:BI226"/>
    <mergeCell ref="BJ226:BU226"/>
    <mergeCell ref="D230:AL230"/>
    <mergeCell ref="D232:H232"/>
    <mergeCell ref="I232:AL232"/>
    <mergeCell ref="AM232:AR232"/>
    <mergeCell ref="AS232:AY232"/>
    <mergeCell ref="AZ232:BI232"/>
    <mergeCell ref="BJ232:BU232"/>
    <mergeCell ref="I237:AL237"/>
    <mergeCell ref="AM237:AR237"/>
    <mergeCell ref="AS237:AY237"/>
    <mergeCell ref="AZ237:BI237"/>
    <mergeCell ref="BJ237:BU237"/>
    <mergeCell ref="D240:H240"/>
    <mergeCell ref="I240:AL240"/>
    <mergeCell ref="AM240:AR240"/>
    <mergeCell ref="AS240:AY240"/>
    <mergeCell ref="AZ240:BI240"/>
    <mergeCell ref="BJ240:BU240"/>
    <mergeCell ref="D242:BI242"/>
    <mergeCell ref="BJ242:BU242"/>
    <mergeCell ref="D246:AL246"/>
    <mergeCell ref="D248:H248"/>
    <mergeCell ref="I248:AL248"/>
    <mergeCell ref="AM248:AR248"/>
    <mergeCell ref="AS248:AY248"/>
    <mergeCell ref="AZ248:BI248"/>
    <mergeCell ref="BJ248:BU248"/>
    <mergeCell ref="D259:H259"/>
    <mergeCell ref="I259:AL259"/>
    <mergeCell ref="AM259:AR259"/>
    <mergeCell ref="AS259:AY259"/>
    <mergeCell ref="AZ259:BI259"/>
    <mergeCell ref="BJ259:BU259"/>
    <mergeCell ref="I249:J249"/>
    <mergeCell ref="L249:AL249"/>
    <mergeCell ref="AM249:AR249"/>
    <mergeCell ref="AS249:AY249"/>
    <mergeCell ref="AZ249:BI249"/>
    <mergeCell ref="BJ249:BU249"/>
    <mergeCell ref="D268:H268"/>
    <mergeCell ref="I268:BI268"/>
    <mergeCell ref="BJ268:BU268"/>
    <mergeCell ref="D270:H270"/>
    <mergeCell ref="I270:BI270"/>
    <mergeCell ref="BJ270:BU270"/>
    <mergeCell ref="D261:BI261"/>
    <mergeCell ref="BJ261:BU261"/>
    <mergeCell ref="D264:AL264"/>
    <mergeCell ref="D266:H266"/>
    <mergeCell ref="I266:BI266"/>
    <mergeCell ref="BJ266:BU266"/>
    <mergeCell ref="D276:H276"/>
    <mergeCell ref="I276:BI276"/>
    <mergeCell ref="BJ276:BU276"/>
    <mergeCell ref="D278:H278"/>
    <mergeCell ref="I278:BI278"/>
    <mergeCell ref="BJ278:BU278"/>
    <mergeCell ref="D272:H272"/>
    <mergeCell ref="I272:BI272"/>
    <mergeCell ref="BJ272:BU272"/>
    <mergeCell ref="D274:H274"/>
    <mergeCell ref="I274:BI274"/>
    <mergeCell ref="BJ274:BU274"/>
    <mergeCell ref="D284:H284"/>
    <mergeCell ref="I284:BI284"/>
    <mergeCell ref="BJ284:BU284"/>
    <mergeCell ref="D280:H280"/>
    <mergeCell ref="I280:BI280"/>
    <mergeCell ref="BJ280:BU280"/>
    <mergeCell ref="D282:H282"/>
    <mergeCell ref="I282:BI282"/>
    <mergeCell ref="BJ282:BU282"/>
    <mergeCell ref="AZ292:BI292"/>
    <mergeCell ref="BJ292:BU292"/>
    <mergeCell ref="D295:H295"/>
    <mergeCell ref="I295:AL295"/>
    <mergeCell ref="AM295:AR295"/>
    <mergeCell ref="AS295:AY295"/>
    <mergeCell ref="AZ295:BI295"/>
    <mergeCell ref="BJ295:BU295"/>
    <mergeCell ref="D288:AL288"/>
    <mergeCell ref="D290:AL290"/>
    <mergeCell ref="D292:H292"/>
    <mergeCell ref="I292:AL292"/>
    <mergeCell ref="AM292:AR292"/>
    <mergeCell ref="AS292:AY292"/>
    <mergeCell ref="D307:H307"/>
    <mergeCell ref="I307:AL307"/>
    <mergeCell ref="AM307:AR307"/>
    <mergeCell ref="AS307:AY307"/>
    <mergeCell ref="AZ307:BI307"/>
    <mergeCell ref="BJ307:BU307"/>
    <mergeCell ref="D297:BI297"/>
    <mergeCell ref="BJ297:BU297"/>
    <mergeCell ref="D300:AL300"/>
    <mergeCell ref="I302:AL302"/>
    <mergeCell ref="D304:H304"/>
    <mergeCell ref="I304:AL304"/>
    <mergeCell ref="AZ311:BI311"/>
    <mergeCell ref="BJ311:BU311"/>
    <mergeCell ref="I312:J312"/>
    <mergeCell ref="L312:AL312"/>
    <mergeCell ref="AM312:AR312"/>
    <mergeCell ref="AS312:AY312"/>
    <mergeCell ref="AZ312:BI312"/>
    <mergeCell ref="BJ312:BU312"/>
    <mergeCell ref="D310:H310"/>
    <mergeCell ref="I310:AL310"/>
    <mergeCell ref="I311:J311"/>
    <mergeCell ref="L311:AL311"/>
    <mergeCell ref="AM311:AR311"/>
    <mergeCell ref="AS311:AY311"/>
    <mergeCell ref="D319:H319"/>
    <mergeCell ref="I319:AL319"/>
    <mergeCell ref="D316:H316"/>
    <mergeCell ref="I316:AL316"/>
    <mergeCell ref="AM316:AR316"/>
    <mergeCell ref="AS316:AY316"/>
    <mergeCell ref="AZ316:BI316"/>
    <mergeCell ref="BJ316:BU316"/>
    <mergeCell ref="I313:J313"/>
    <mergeCell ref="L313:AL313"/>
    <mergeCell ref="AM313:AR313"/>
    <mergeCell ref="AS313:AY313"/>
    <mergeCell ref="AZ313:BI313"/>
    <mergeCell ref="BJ313:BU313"/>
    <mergeCell ref="BJ326:BU326"/>
    <mergeCell ref="I323:J323"/>
    <mergeCell ref="L323:AL323"/>
    <mergeCell ref="AM323:AR323"/>
    <mergeCell ref="AS323:AY323"/>
    <mergeCell ref="AZ323:BI323"/>
    <mergeCell ref="BJ323:BU323"/>
    <mergeCell ref="D322:H322"/>
    <mergeCell ref="I322:AL322"/>
    <mergeCell ref="AM322:AR322"/>
    <mergeCell ref="AS322:AY322"/>
    <mergeCell ref="AZ322:BI322"/>
    <mergeCell ref="BJ322:BU322"/>
    <mergeCell ref="D330:H330"/>
    <mergeCell ref="I330:AL330"/>
    <mergeCell ref="AM330:AR330"/>
    <mergeCell ref="AS330:AY330"/>
    <mergeCell ref="AZ330:BI330"/>
    <mergeCell ref="D326:H326"/>
    <mergeCell ref="I326:AL326"/>
    <mergeCell ref="AM326:AR326"/>
    <mergeCell ref="AS326:AY326"/>
    <mergeCell ref="AZ326:BI326"/>
    <mergeCell ref="BJ330:BU330"/>
    <mergeCell ref="I331:AL331"/>
    <mergeCell ref="I332:J332"/>
    <mergeCell ref="L332:AL332"/>
    <mergeCell ref="AM332:AR332"/>
    <mergeCell ref="AS332:AY332"/>
    <mergeCell ref="AZ332:BI332"/>
    <mergeCell ref="BJ332:BU332"/>
    <mergeCell ref="I327:AL327"/>
    <mergeCell ref="AM327:AR327"/>
    <mergeCell ref="AS327:AY327"/>
    <mergeCell ref="AZ327:BI327"/>
    <mergeCell ref="BJ327:BU327"/>
    <mergeCell ref="D337:H337"/>
    <mergeCell ref="I337:AL337"/>
    <mergeCell ref="I334:J334"/>
    <mergeCell ref="L334:AL334"/>
    <mergeCell ref="AM334:AR334"/>
    <mergeCell ref="AS334:AY334"/>
    <mergeCell ref="AZ334:BI334"/>
    <mergeCell ref="BJ334:BU334"/>
    <mergeCell ref="I333:J333"/>
    <mergeCell ref="L333:AL333"/>
    <mergeCell ref="AM333:AR333"/>
    <mergeCell ref="AS333:AY333"/>
    <mergeCell ref="AZ333:BI333"/>
    <mergeCell ref="BJ333:BU333"/>
    <mergeCell ref="I340:J340"/>
    <mergeCell ref="L340:AL340"/>
    <mergeCell ref="AM340:AR340"/>
    <mergeCell ref="AS340:AY340"/>
    <mergeCell ref="AZ340:BI340"/>
    <mergeCell ref="BJ340:BU340"/>
    <mergeCell ref="D339:H339"/>
    <mergeCell ref="I339:AL339"/>
    <mergeCell ref="AM339:AR339"/>
    <mergeCell ref="AS339:AY339"/>
    <mergeCell ref="AZ339:BI339"/>
    <mergeCell ref="BJ339:BU339"/>
    <mergeCell ref="D345:H345"/>
    <mergeCell ref="I345:AL345"/>
    <mergeCell ref="AM345:AR345"/>
    <mergeCell ref="AS345:AY345"/>
    <mergeCell ref="AZ345:BI345"/>
    <mergeCell ref="BJ345:BU345"/>
    <mergeCell ref="D343:H343"/>
    <mergeCell ref="I343:AL343"/>
    <mergeCell ref="AM343:AR343"/>
    <mergeCell ref="AS343:AY343"/>
    <mergeCell ref="AZ343:BI343"/>
    <mergeCell ref="BJ343:BU343"/>
    <mergeCell ref="D348:BI348"/>
    <mergeCell ref="BJ348:BU348"/>
    <mergeCell ref="D352:AL352"/>
    <mergeCell ref="D354:H354"/>
    <mergeCell ref="I354:AL354"/>
    <mergeCell ref="D359:H359"/>
    <mergeCell ref="I359:AL359"/>
    <mergeCell ref="AM359:AR359"/>
    <mergeCell ref="AS359:AY359"/>
    <mergeCell ref="AZ359:BI359"/>
    <mergeCell ref="D365:H365"/>
    <mergeCell ref="I365:AL365"/>
    <mergeCell ref="AM365:AR365"/>
    <mergeCell ref="AS365:AY365"/>
    <mergeCell ref="AZ365:BI365"/>
    <mergeCell ref="BJ365:BU365"/>
    <mergeCell ref="BJ359:BU359"/>
    <mergeCell ref="D363:H363"/>
    <mergeCell ref="I363:AL363"/>
    <mergeCell ref="AM363:AR363"/>
    <mergeCell ref="AS363:AY363"/>
    <mergeCell ref="AZ363:BI363"/>
    <mergeCell ref="BJ363:BU363"/>
    <mergeCell ref="D368:BI368"/>
    <mergeCell ref="BJ368:BU368"/>
    <mergeCell ref="D371:AL371"/>
    <mergeCell ref="D373:H373"/>
    <mergeCell ref="I373:AL373"/>
    <mergeCell ref="AM373:AR373"/>
    <mergeCell ref="AS373:AY373"/>
    <mergeCell ref="AZ373:BI373"/>
    <mergeCell ref="BJ373:BU373"/>
    <mergeCell ref="D378:AL378"/>
    <mergeCell ref="D380:H380"/>
    <mergeCell ref="I380:AL380"/>
    <mergeCell ref="D381:H381"/>
    <mergeCell ref="I381:AL381"/>
    <mergeCell ref="D384:H384"/>
    <mergeCell ref="I384:AL384"/>
    <mergeCell ref="D375:BI375"/>
    <mergeCell ref="BJ375:BU375"/>
    <mergeCell ref="BJ386:BU386"/>
    <mergeCell ref="I387:J387"/>
    <mergeCell ref="L387:AL387"/>
    <mergeCell ref="AM387:AR387"/>
    <mergeCell ref="AS387:AY387"/>
    <mergeCell ref="AZ387:BI387"/>
    <mergeCell ref="BJ387:BU387"/>
    <mergeCell ref="AM384:AR384"/>
    <mergeCell ref="AS384:AY384"/>
    <mergeCell ref="AZ384:BI384"/>
    <mergeCell ref="BJ384:BU384"/>
    <mergeCell ref="I385:AL385"/>
    <mergeCell ref="I386:J386"/>
    <mergeCell ref="L386:AL386"/>
    <mergeCell ref="AM386:AR386"/>
    <mergeCell ref="AS386:AY386"/>
    <mergeCell ref="AZ386:BI386"/>
    <mergeCell ref="D390:H390"/>
    <mergeCell ref="I390:AL390"/>
    <mergeCell ref="AM390:AR390"/>
    <mergeCell ref="AS390:AY390"/>
    <mergeCell ref="AZ390:BI390"/>
    <mergeCell ref="BJ390:BU390"/>
    <mergeCell ref="I388:J388"/>
    <mergeCell ref="L388:AL388"/>
    <mergeCell ref="AM388:AR388"/>
    <mergeCell ref="AS388:AY388"/>
    <mergeCell ref="AZ388:BI388"/>
    <mergeCell ref="BJ388:BU388"/>
    <mergeCell ref="BJ396:BU396"/>
    <mergeCell ref="I393:J393"/>
    <mergeCell ref="L393:AL393"/>
    <mergeCell ref="AM393:AR393"/>
    <mergeCell ref="AS393:AY393"/>
    <mergeCell ref="AZ393:BI393"/>
    <mergeCell ref="BJ393:BU393"/>
    <mergeCell ref="I392:J392"/>
    <mergeCell ref="L392:AL392"/>
    <mergeCell ref="AM392:AR392"/>
    <mergeCell ref="AS392:AY392"/>
    <mergeCell ref="AZ392:BI392"/>
    <mergeCell ref="BJ392:BU392"/>
    <mergeCell ref="I397:AL397"/>
    <mergeCell ref="I398:J398"/>
    <mergeCell ref="L398:AL398"/>
    <mergeCell ref="AM398:AR398"/>
    <mergeCell ref="AS398:AY398"/>
    <mergeCell ref="AZ398:BI398"/>
    <mergeCell ref="D396:H396"/>
    <mergeCell ref="I396:AL396"/>
    <mergeCell ref="AM396:AR396"/>
    <mergeCell ref="AS396:AY396"/>
    <mergeCell ref="AZ396:BI396"/>
    <mergeCell ref="I400:J400"/>
    <mergeCell ref="L400:AL400"/>
    <mergeCell ref="AM400:AR400"/>
    <mergeCell ref="AS400:AY400"/>
    <mergeCell ref="AZ400:BI400"/>
    <mergeCell ref="BJ400:BU400"/>
    <mergeCell ref="BJ398:BU398"/>
    <mergeCell ref="I399:J399"/>
    <mergeCell ref="L399:AL399"/>
    <mergeCell ref="AM399:AR399"/>
    <mergeCell ref="AS399:AY399"/>
    <mergeCell ref="AZ399:BI399"/>
    <mergeCell ref="BJ399:BU399"/>
    <mergeCell ref="D409:H409"/>
    <mergeCell ref="I409:BI409"/>
    <mergeCell ref="BJ409:BU409"/>
    <mergeCell ref="I401:J401"/>
    <mergeCell ref="L401:AL401"/>
    <mergeCell ref="AM401:AR401"/>
    <mergeCell ref="AS401:AY401"/>
    <mergeCell ref="AZ401:BI401"/>
    <mergeCell ref="BJ401:BU401"/>
    <mergeCell ref="D430:H430"/>
    <mergeCell ref="I430:BI430"/>
    <mergeCell ref="BJ430:BU430"/>
    <mergeCell ref="D419:H419"/>
    <mergeCell ref="I419:BI419"/>
    <mergeCell ref="BJ419:BU419"/>
    <mergeCell ref="D424:AL424"/>
    <mergeCell ref="D426:H426"/>
    <mergeCell ref="I426:BI426"/>
    <mergeCell ref="BJ426:BU426"/>
    <mergeCell ref="BI92:BT92"/>
    <mergeCell ref="C92:G92"/>
    <mergeCell ref="H92:AK92"/>
    <mergeCell ref="AL92:AQ92"/>
    <mergeCell ref="AR92:AX92"/>
    <mergeCell ref="AY92:BH92"/>
    <mergeCell ref="D428:H428"/>
    <mergeCell ref="I428:BI428"/>
    <mergeCell ref="BJ428:BU428"/>
    <mergeCell ref="D415:H415"/>
    <mergeCell ref="I415:BI415"/>
    <mergeCell ref="BJ415:BU415"/>
    <mergeCell ref="D417:H417"/>
    <mergeCell ref="I417:BI417"/>
    <mergeCell ref="BJ417:BU417"/>
    <mergeCell ref="D411:H411"/>
    <mergeCell ref="I411:BI411"/>
    <mergeCell ref="BJ411:BU411"/>
    <mergeCell ref="D413:H413"/>
    <mergeCell ref="I413:BI413"/>
    <mergeCell ref="BJ413:BU413"/>
    <mergeCell ref="D403:BI403"/>
    <mergeCell ref="BJ403:BU403"/>
    <mergeCell ref="D407:AL407"/>
  </mergeCells>
  <pageMargins left="0.78749999999999998" right="3.9583333333333331E-2" top="0.47222222222222221" bottom="0.62986111111111109" header="0.51180555555555551" footer="0.47222222222222221"/>
  <pageSetup paperSize="9" scale="80" firstPageNumber="0" orientation="portrait" horizontalDpi="300" verticalDpi="300" r:id="rId1"/>
  <headerFooter alignWithMargins="0">
    <oddFooter>&amp;L&amp;8  U NOVOJ GRADIŠKI, STUDENI 2016.&amp;C&amp;"Times New Roman,Obično"&amp;12list br. &amp;P</oddFooter>
  </headerFooter>
  <rowBreaks count="11" manualBreakCount="11">
    <brk id="52" max="16383" man="1"/>
    <brk id="72" max="16383" man="1"/>
    <brk id="117" max="16383" man="1"/>
    <brk id="166" max="16383" man="1"/>
    <brk id="190" max="16383" man="1"/>
    <brk id="228" max="16383" man="1"/>
    <brk id="244" max="16383" man="1"/>
    <brk id="262" max="16383" man="1"/>
    <brk id="286" max="16383" man="1"/>
    <brk id="309" max="16383" man="1"/>
    <brk id="40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186"/>
  <sheetViews>
    <sheetView topLeftCell="A155" workbookViewId="0">
      <selection activeCell="BK172" sqref="BK172:BT172"/>
    </sheetView>
  </sheetViews>
  <sheetFormatPr defaultRowHeight="12" x14ac:dyDescent="0.2"/>
  <cols>
    <col min="1" max="1" width="1.28515625" style="47" customWidth="1"/>
    <col min="2" max="2" width="1.28515625" style="48" customWidth="1"/>
    <col min="3" max="3" width="1.28515625" style="49" customWidth="1"/>
    <col min="4" max="6" width="1.28515625" style="50" customWidth="1"/>
    <col min="7" max="7" width="1.28515625" style="51" customWidth="1"/>
    <col min="8" max="8" width="2.28515625" style="52" customWidth="1"/>
    <col min="9" max="9" width="1.28515625" style="52" customWidth="1"/>
    <col min="10" max="10" width="1.28515625" style="12" customWidth="1"/>
    <col min="11" max="11" width="1.28515625" style="53" customWidth="1"/>
    <col min="12" max="40" width="1.28515625" style="42" customWidth="1"/>
    <col min="41" max="41" width="1.140625" style="42" customWidth="1"/>
    <col min="42" max="42" width="1.28515625" style="42" customWidth="1"/>
    <col min="43" max="43" width="1.140625" style="42" customWidth="1"/>
    <col min="44" max="60" width="1.28515625" style="42" customWidth="1"/>
    <col min="61" max="61" width="1.85546875" style="42" customWidth="1"/>
    <col min="62" max="71" width="1.28515625" style="42" customWidth="1"/>
    <col min="72" max="72" width="2.7109375" style="42" customWidth="1"/>
    <col min="73" max="83" width="1.28515625" style="42" customWidth="1"/>
    <col min="84" max="88" width="1.140625" style="42" customWidth="1"/>
    <col min="89" max="16384" width="9.140625" style="42"/>
  </cols>
  <sheetData>
    <row r="1" spans="1:73" ht="12.75" x14ac:dyDescent="0.2">
      <c r="A1" s="42"/>
      <c r="B1" s="42"/>
      <c r="C1" s="42"/>
      <c r="D1" s="42"/>
      <c r="E1" s="42"/>
      <c r="F1" s="42"/>
      <c r="G1" s="42"/>
      <c r="H1" s="42"/>
      <c r="I1" s="42"/>
      <c r="J1" s="42"/>
      <c r="K1" s="42"/>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row>
    <row r="3" spans="1:73" x14ac:dyDescent="0.2">
      <c r="A3" s="42"/>
      <c r="B3" s="42"/>
      <c r="C3" s="42"/>
      <c r="D3" s="42"/>
      <c r="E3" s="42"/>
      <c r="F3" s="42"/>
      <c r="G3" s="42"/>
      <c r="H3" s="42"/>
      <c r="I3" s="42"/>
      <c r="J3" s="42"/>
      <c r="K3" s="42"/>
    </row>
    <row r="4" spans="1:73" ht="20.25" x14ac:dyDescent="0.2">
      <c r="A4" s="195" t="s">
        <v>361</v>
      </c>
      <c r="B4" s="195"/>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c r="AG4" s="195"/>
      <c r="AH4" s="195"/>
      <c r="AI4" s="195"/>
      <c r="AJ4" s="195"/>
      <c r="AK4" s="195"/>
      <c r="AL4" s="195"/>
      <c r="AM4" s="195"/>
      <c r="AN4" s="195"/>
      <c r="AO4" s="195"/>
      <c r="AP4" s="195"/>
      <c r="AQ4" s="195"/>
      <c r="AR4" s="195"/>
      <c r="AS4" s="195"/>
      <c r="AT4" s="195"/>
      <c r="AU4" s="195"/>
      <c r="AV4" s="195"/>
      <c r="AW4" s="195"/>
      <c r="AX4" s="195"/>
      <c r="AY4" s="195"/>
      <c r="AZ4" s="195"/>
      <c r="BA4" s="195"/>
      <c r="BB4" s="195"/>
      <c r="BC4" s="195"/>
      <c r="BD4" s="195"/>
      <c r="BE4" s="195"/>
      <c r="BF4" s="195"/>
      <c r="BG4" s="195"/>
      <c r="BH4" s="195"/>
      <c r="BI4" s="195"/>
      <c r="BJ4" s="195"/>
      <c r="BK4" s="195"/>
      <c r="BL4" s="195"/>
      <c r="BM4" s="195"/>
      <c r="BN4" s="195"/>
      <c r="BO4" s="195"/>
      <c r="BP4" s="195"/>
      <c r="BQ4" s="195"/>
      <c r="BR4" s="195"/>
      <c r="BS4" s="195"/>
      <c r="BT4" s="195"/>
    </row>
    <row r="8" spans="1:73" ht="12.75" x14ac:dyDescent="0.2">
      <c r="E8" s="189" t="s">
        <v>298</v>
      </c>
      <c r="F8" s="189"/>
      <c r="G8" s="189"/>
      <c r="H8" s="189"/>
      <c r="I8" s="189"/>
      <c r="J8" s="189"/>
      <c r="K8" s="189"/>
      <c r="L8" s="189"/>
      <c r="M8" s="189"/>
      <c r="N8" s="189"/>
      <c r="O8" s="189"/>
      <c r="P8" s="189"/>
      <c r="Q8" s="189"/>
      <c r="R8" s="189"/>
      <c r="S8" s="189"/>
      <c r="T8" s="189"/>
      <c r="U8" s="189"/>
      <c r="V8" s="189"/>
      <c r="W8" s="189"/>
      <c r="X8" s="189"/>
      <c r="Y8" s="189"/>
      <c r="Z8" s="189"/>
      <c r="AA8" s="189"/>
      <c r="AB8" s="122"/>
      <c r="AC8" s="122"/>
      <c r="AD8" s="122"/>
      <c r="AE8" s="122"/>
      <c r="AF8" s="122"/>
      <c r="AG8" s="122"/>
      <c r="AH8" s="122"/>
      <c r="AI8" s="122"/>
      <c r="AJ8" s="122"/>
      <c r="AK8" s="122"/>
      <c r="AL8" s="122"/>
    </row>
    <row r="9" spans="1:73" ht="11.45" customHeight="1" x14ac:dyDescent="0.2">
      <c r="E9" s="121"/>
      <c r="F9" s="121"/>
      <c r="G9" s="120"/>
      <c r="H9" s="119"/>
      <c r="I9" s="119"/>
      <c r="J9" s="118"/>
      <c r="K9" s="117"/>
      <c r="L9" s="116"/>
      <c r="M9" s="116"/>
      <c r="N9" s="116"/>
      <c r="O9" s="116"/>
      <c r="P9" s="116"/>
      <c r="Q9" s="116"/>
      <c r="R9" s="116"/>
      <c r="S9" s="116"/>
      <c r="T9" s="116"/>
      <c r="U9" s="116"/>
      <c r="V9" s="116"/>
      <c r="W9" s="116"/>
      <c r="X9" s="116"/>
      <c r="Y9" s="116"/>
      <c r="Z9" s="116"/>
      <c r="AA9" s="116"/>
    </row>
    <row r="10" spans="1:73" ht="12.75" x14ac:dyDescent="0.2">
      <c r="B10" s="64"/>
      <c r="C10" s="63"/>
      <c r="D10" s="62"/>
      <c r="E10" s="189" t="s">
        <v>360</v>
      </c>
      <c r="F10" s="189"/>
      <c r="G10" s="189"/>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c r="AM10" s="189"/>
      <c r="AN10" s="189"/>
      <c r="AO10" s="189"/>
      <c r="AP10" s="189"/>
      <c r="AQ10" s="189"/>
      <c r="AR10" s="189"/>
      <c r="AS10" s="189"/>
      <c r="AT10" s="189"/>
      <c r="AU10" s="189"/>
      <c r="AV10" s="189"/>
      <c r="AW10" s="189"/>
      <c r="AX10" s="189"/>
      <c r="AY10" s="189"/>
      <c r="AZ10" s="189"/>
      <c r="BA10" s="189"/>
      <c r="BB10" s="189"/>
      <c r="BC10" s="189"/>
      <c r="BD10" s="189"/>
      <c r="BE10" s="189"/>
      <c r="BF10" s="189"/>
      <c r="BG10" s="189"/>
      <c r="BH10" s="189"/>
      <c r="BI10" s="189"/>
      <c r="BJ10" s="189"/>
      <c r="BK10" s="189"/>
      <c r="BL10" s="189"/>
      <c r="BM10" s="189"/>
      <c r="BN10" s="189"/>
      <c r="BO10" s="189"/>
      <c r="BP10" s="189"/>
      <c r="BQ10" s="189"/>
      <c r="BR10" s="189"/>
      <c r="BS10" s="189"/>
      <c r="BT10" s="189"/>
      <c r="BU10" s="56"/>
    </row>
    <row r="11" spans="1:73" ht="12.75" x14ac:dyDescent="0.2">
      <c r="B11" s="64"/>
      <c r="C11" s="63"/>
      <c r="D11" s="62"/>
      <c r="E11" s="62"/>
      <c r="F11" s="62"/>
      <c r="G11" s="61"/>
      <c r="H11" s="60"/>
      <c r="I11" s="60"/>
      <c r="J11" s="80"/>
      <c r="K11" s="66"/>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6"/>
      <c r="BL11" s="79"/>
      <c r="BM11" s="79"/>
      <c r="BN11" s="79"/>
      <c r="BO11" s="79"/>
      <c r="BP11" s="79"/>
      <c r="BQ11" s="79"/>
      <c r="BR11" s="79"/>
      <c r="BS11" s="79"/>
      <c r="BT11" s="79"/>
      <c r="BU11" s="56"/>
    </row>
    <row r="12" spans="1:73" ht="72.75" customHeight="1" x14ac:dyDescent="0.2">
      <c r="B12" s="64"/>
      <c r="C12" s="63"/>
      <c r="D12" s="62"/>
      <c r="E12" s="196" t="s">
        <v>7</v>
      </c>
      <c r="F12" s="196"/>
      <c r="G12" s="196" t="s">
        <v>7</v>
      </c>
      <c r="H12" s="196"/>
      <c r="I12" s="191" t="s">
        <v>359</v>
      </c>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1"/>
      <c r="AL12" s="191"/>
      <c r="AM12" s="192" t="s">
        <v>328</v>
      </c>
      <c r="AN12" s="192"/>
      <c r="AO12" s="192"/>
      <c r="AP12" s="192"/>
      <c r="AQ12" s="192"/>
      <c r="AR12" s="78"/>
      <c r="AS12" s="78"/>
      <c r="AT12" s="193">
        <v>3</v>
      </c>
      <c r="AU12" s="193"/>
      <c r="AV12" s="193"/>
      <c r="AW12" s="193"/>
      <c r="AX12" s="193"/>
      <c r="AY12" s="193"/>
      <c r="AZ12" s="45"/>
      <c r="BA12" s="78"/>
      <c r="BB12" s="194"/>
      <c r="BC12" s="194"/>
      <c r="BD12" s="194"/>
      <c r="BE12" s="194"/>
      <c r="BF12" s="194"/>
      <c r="BG12" s="194"/>
      <c r="BH12" s="194"/>
      <c r="BI12" s="194"/>
      <c r="BJ12" s="187"/>
      <c r="BK12" s="187"/>
      <c r="BL12" s="187"/>
      <c r="BM12" s="187"/>
      <c r="BN12" s="187"/>
      <c r="BO12" s="187"/>
      <c r="BP12" s="187"/>
      <c r="BQ12" s="187"/>
      <c r="BR12" s="187"/>
      <c r="BS12" s="187"/>
      <c r="BT12" s="187"/>
      <c r="BU12" s="97"/>
    </row>
    <row r="13" spans="1:73" ht="12.75" x14ac:dyDescent="0.2">
      <c r="B13" s="64"/>
      <c r="C13" s="63"/>
      <c r="D13" s="62"/>
      <c r="E13" s="62"/>
      <c r="F13" s="62"/>
      <c r="G13" s="61"/>
      <c r="H13" s="60"/>
      <c r="I13" s="60"/>
      <c r="J13" s="80"/>
      <c r="K13" s="66"/>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c r="BA13" s="57"/>
      <c r="BB13" s="57"/>
      <c r="BC13" s="57"/>
      <c r="BD13" s="57"/>
      <c r="BE13" s="57"/>
      <c r="BF13" s="57"/>
      <c r="BG13" s="57"/>
      <c r="BH13" s="57"/>
      <c r="BI13" s="57"/>
      <c r="BJ13" s="79"/>
      <c r="BK13" s="79"/>
      <c r="BL13" s="79"/>
      <c r="BM13" s="79"/>
      <c r="BN13" s="79"/>
      <c r="BO13" s="79"/>
      <c r="BP13" s="79"/>
      <c r="BQ13" s="79"/>
      <c r="BR13" s="79"/>
      <c r="BS13"/>
      <c r="BT13"/>
      <c r="BU13" s="56"/>
    </row>
    <row r="14" spans="1:73" s="77" customFormat="1" ht="66" customHeight="1" x14ac:dyDescent="0.2">
      <c r="A14" s="47"/>
      <c r="B14" s="64"/>
      <c r="C14" s="63"/>
      <c r="D14" s="62"/>
      <c r="E14" s="196" t="s">
        <v>7</v>
      </c>
      <c r="F14" s="196"/>
      <c r="G14" s="196" t="s">
        <v>10</v>
      </c>
      <c r="H14" s="196"/>
      <c r="I14" s="191" t="s">
        <v>358</v>
      </c>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1"/>
      <c r="AM14" s="192" t="s">
        <v>328</v>
      </c>
      <c r="AN14" s="192"/>
      <c r="AO14" s="192"/>
      <c r="AP14" s="192"/>
      <c r="AQ14" s="192"/>
      <c r="AR14" s="78"/>
      <c r="AS14" s="78"/>
      <c r="AT14" s="193">
        <v>2</v>
      </c>
      <c r="AU14" s="193"/>
      <c r="AV14" s="193"/>
      <c r="AW14" s="193"/>
      <c r="AX14" s="193"/>
      <c r="AY14" s="193"/>
      <c r="AZ14" s="45"/>
      <c r="BA14" s="78"/>
      <c r="BB14" s="194"/>
      <c r="BC14" s="194"/>
      <c r="BD14" s="194"/>
      <c r="BE14" s="194"/>
      <c r="BF14" s="194"/>
      <c r="BG14" s="194"/>
      <c r="BH14" s="194"/>
      <c r="BI14" s="194"/>
      <c r="BJ14" s="187"/>
      <c r="BK14" s="187"/>
      <c r="BL14" s="187"/>
      <c r="BM14" s="187"/>
      <c r="BN14" s="187"/>
      <c r="BO14" s="187"/>
      <c r="BP14" s="187"/>
      <c r="BQ14" s="187"/>
      <c r="BR14" s="187"/>
      <c r="BS14" s="187"/>
      <c r="BT14" s="187"/>
      <c r="BU14" s="97"/>
    </row>
    <row r="15" spans="1:73" ht="12.75" x14ac:dyDescent="0.2">
      <c r="B15" s="64"/>
      <c r="C15" s="63"/>
      <c r="D15" s="62"/>
      <c r="E15" s="62"/>
      <c r="F15" s="62"/>
      <c r="G15" s="61"/>
      <c r="H15" s="60"/>
      <c r="I15" s="60"/>
      <c r="J15" s="80"/>
      <c r="K15" s="66"/>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c r="BA15" s="57"/>
      <c r="BB15" s="57"/>
      <c r="BC15" s="57"/>
      <c r="BD15" s="57"/>
      <c r="BE15" s="57"/>
      <c r="BF15" s="57"/>
      <c r="BG15" s="57"/>
      <c r="BH15" s="57"/>
      <c r="BI15" s="57"/>
      <c r="BJ15" s="79"/>
      <c r="BK15" s="79"/>
      <c r="BL15" s="79"/>
      <c r="BM15" s="79"/>
      <c r="BN15" s="79"/>
      <c r="BO15" s="79"/>
      <c r="BP15" s="79"/>
      <c r="BQ15" s="79"/>
      <c r="BR15" s="79"/>
      <c r="BS15"/>
      <c r="BT15"/>
      <c r="BU15" s="56"/>
    </row>
    <row r="16" spans="1:73" s="77" customFormat="1" ht="69" customHeight="1" x14ac:dyDescent="0.2">
      <c r="A16" s="47"/>
      <c r="B16" s="64"/>
      <c r="C16" s="63"/>
      <c r="D16" s="62"/>
      <c r="E16" s="196" t="s">
        <v>7</v>
      </c>
      <c r="F16" s="196"/>
      <c r="G16" s="196" t="s">
        <v>13</v>
      </c>
      <c r="H16" s="196"/>
      <c r="I16" s="191" t="s">
        <v>357</v>
      </c>
      <c r="J16" s="191"/>
      <c r="K16" s="191"/>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1"/>
      <c r="AI16" s="191"/>
      <c r="AJ16" s="191"/>
      <c r="AK16" s="191"/>
      <c r="AL16" s="191"/>
      <c r="AM16" s="192" t="s">
        <v>328</v>
      </c>
      <c r="AN16" s="192"/>
      <c r="AO16" s="192"/>
      <c r="AP16" s="192"/>
      <c r="AQ16" s="192"/>
      <c r="AR16" s="78"/>
      <c r="AS16" s="78"/>
      <c r="AT16" s="193">
        <v>2.5</v>
      </c>
      <c r="AU16" s="193"/>
      <c r="AV16" s="193"/>
      <c r="AW16" s="193"/>
      <c r="AX16" s="193"/>
      <c r="AY16" s="193"/>
      <c r="AZ16" s="45"/>
      <c r="BA16" s="78"/>
      <c r="BB16" s="194"/>
      <c r="BC16" s="194"/>
      <c r="BD16" s="194"/>
      <c r="BE16" s="194"/>
      <c r="BF16" s="194"/>
      <c r="BG16" s="194"/>
      <c r="BH16" s="194"/>
      <c r="BI16" s="194"/>
      <c r="BJ16" s="187"/>
      <c r="BK16" s="187"/>
      <c r="BL16" s="187"/>
      <c r="BM16" s="187"/>
      <c r="BN16" s="187"/>
      <c r="BO16" s="187"/>
      <c r="BP16" s="187"/>
      <c r="BQ16" s="187"/>
      <c r="BR16" s="187"/>
      <c r="BS16" s="187"/>
      <c r="BT16" s="187"/>
      <c r="BU16" s="97"/>
    </row>
    <row r="17" spans="1:73" ht="12" customHeight="1" x14ac:dyDescent="0.2">
      <c r="B17" s="64"/>
      <c r="C17" s="63"/>
      <c r="D17" s="62"/>
      <c r="E17" s="62"/>
      <c r="F17" s="62"/>
      <c r="G17" s="61"/>
      <c r="H17" s="60"/>
      <c r="I17" s="60"/>
      <c r="J17" s="80"/>
      <c r="K17" s="66"/>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c r="BA17" s="57"/>
      <c r="BB17" s="57"/>
      <c r="BC17" s="57"/>
      <c r="BD17" s="57"/>
      <c r="BE17" s="57"/>
      <c r="BF17" s="57"/>
      <c r="BG17" s="57"/>
      <c r="BH17" s="57"/>
      <c r="BI17" s="57"/>
      <c r="BJ17" s="79"/>
      <c r="BK17" s="79"/>
      <c r="BL17" s="79"/>
      <c r="BM17" s="79"/>
      <c r="BN17" s="79"/>
      <c r="BO17" s="79"/>
      <c r="BP17" s="79"/>
      <c r="BQ17" s="79"/>
      <c r="BR17" s="79"/>
      <c r="BS17"/>
      <c r="BT17"/>
      <c r="BU17" s="56"/>
    </row>
    <row r="18" spans="1:73" s="77" customFormat="1" ht="25.9" customHeight="1" x14ac:dyDescent="0.2">
      <c r="A18" s="47"/>
      <c r="B18" s="64"/>
      <c r="C18" s="63"/>
      <c r="D18" s="62"/>
      <c r="E18" s="196" t="s">
        <v>7</v>
      </c>
      <c r="F18" s="196"/>
      <c r="G18" s="196" t="s">
        <v>202</v>
      </c>
      <c r="H18" s="196"/>
      <c r="I18" s="191" t="s">
        <v>356</v>
      </c>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191"/>
      <c r="AL18" s="191"/>
      <c r="AM18" s="192" t="s">
        <v>328</v>
      </c>
      <c r="AN18" s="192"/>
      <c r="AO18" s="192"/>
      <c r="AP18" s="192"/>
      <c r="AQ18" s="192"/>
      <c r="AR18" s="78"/>
      <c r="AS18" s="78"/>
      <c r="AT18" s="193">
        <v>1</v>
      </c>
      <c r="AU18" s="193"/>
      <c r="AV18" s="193"/>
      <c r="AW18" s="193"/>
      <c r="AX18" s="193"/>
      <c r="AY18" s="193"/>
      <c r="AZ18" s="45"/>
      <c r="BA18" s="78"/>
      <c r="BB18" s="194"/>
      <c r="BC18" s="194"/>
      <c r="BD18" s="194"/>
      <c r="BE18" s="194"/>
      <c r="BF18" s="194"/>
      <c r="BG18" s="194"/>
      <c r="BH18" s="194"/>
      <c r="BI18" s="194"/>
      <c r="BJ18" s="187"/>
      <c r="BK18" s="187"/>
      <c r="BL18" s="187"/>
      <c r="BM18" s="187"/>
      <c r="BN18" s="187"/>
      <c r="BO18" s="187"/>
      <c r="BP18" s="187"/>
      <c r="BQ18" s="187"/>
      <c r="BR18" s="187"/>
      <c r="BS18" s="187"/>
      <c r="BT18" s="187"/>
      <c r="BU18" s="97"/>
    </row>
    <row r="19" spans="1:73" ht="12" customHeight="1" x14ac:dyDescent="0.2">
      <c r="B19" s="64"/>
      <c r="C19" s="63"/>
      <c r="D19" s="62"/>
      <c r="E19" s="62"/>
      <c r="F19" s="62"/>
      <c r="G19" s="61"/>
      <c r="H19" s="60"/>
      <c r="I19" s="58"/>
      <c r="J19" s="58"/>
      <c r="K19" s="58"/>
      <c r="L19" s="58"/>
      <c r="M19" s="58"/>
      <c r="N19" s="58"/>
      <c r="O19" s="59"/>
      <c r="P19" s="58"/>
      <c r="Q19" s="58"/>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c r="BA19" s="57"/>
      <c r="BB19" s="57"/>
      <c r="BC19" s="57"/>
      <c r="BD19" s="57"/>
      <c r="BE19" s="57"/>
      <c r="BF19" s="57"/>
      <c r="BG19" s="57"/>
      <c r="BH19" s="57"/>
      <c r="BI19" s="57"/>
      <c r="BJ19" s="79"/>
      <c r="BK19" s="79"/>
      <c r="BL19" s="79"/>
      <c r="BM19" s="79"/>
      <c r="BN19" s="79"/>
      <c r="BO19" s="79"/>
      <c r="BP19" s="79"/>
      <c r="BQ19" s="79"/>
      <c r="BR19" s="79"/>
      <c r="BS19"/>
      <c r="BT19"/>
      <c r="BU19" s="56"/>
    </row>
    <row r="20" spans="1:73" ht="12.75" hidden="1" x14ac:dyDescent="0.2">
      <c r="B20" s="64"/>
      <c r="C20" s="63"/>
      <c r="D20" s="62"/>
      <c r="E20" s="62"/>
      <c r="F20" s="62"/>
      <c r="G20" s="61"/>
      <c r="H20" s="60"/>
      <c r="I20" s="58"/>
      <c r="J20" s="58"/>
      <c r="K20" s="58"/>
      <c r="L20" s="58"/>
      <c r="M20" s="58"/>
      <c r="N20" s="58"/>
      <c r="O20" s="59"/>
      <c r="P20" s="58"/>
      <c r="Q20" s="58"/>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c r="BA20" s="57"/>
      <c r="BB20" s="57"/>
      <c r="BC20" s="57"/>
      <c r="BD20" s="57"/>
      <c r="BE20" s="57"/>
      <c r="BF20" s="57"/>
      <c r="BG20" s="57"/>
      <c r="BH20" s="57"/>
      <c r="BI20" s="57"/>
      <c r="BJ20" s="56"/>
      <c r="BK20" s="56"/>
      <c r="BL20" s="56"/>
      <c r="BM20" s="56"/>
      <c r="BN20" s="56"/>
      <c r="BO20" s="56"/>
      <c r="BP20" s="56"/>
      <c r="BQ20" s="56"/>
      <c r="BR20" s="56"/>
      <c r="BS20"/>
      <c r="BT20"/>
      <c r="BU20" s="56"/>
    </row>
    <row r="21" spans="1:73" ht="12.75" hidden="1" customHeight="1" x14ac:dyDescent="0.2">
      <c r="B21" s="64"/>
      <c r="C21" s="63"/>
      <c r="D21" s="62"/>
      <c r="E21" s="62"/>
      <c r="F21" s="62"/>
      <c r="G21" s="61"/>
      <c r="H21" s="60"/>
      <c r="I21" s="83"/>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08"/>
      <c r="AN21" s="108"/>
      <c r="AO21" s="108"/>
      <c r="AP21" s="108"/>
      <c r="AQ21" s="108"/>
      <c r="AR21" s="57"/>
      <c r="AS21" s="57"/>
      <c r="AT21" s="107"/>
      <c r="AU21" s="107"/>
      <c r="AV21" s="107"/>
      <c r="AW21" s="107"/>
      <c r="AX21" s="107"/>
      <c r="AY21" s="107"/>
      <c r="AZ21"/>
      <c r="BA21" s="57"/>
      <c r="BB21" s="106"/>
      <c r="BC21" s="106"/>
      <c r="BD21" s="106"/>
      <c r="BE21" s="106"/>
      <c r="BF21" s="106"/>
      <c r="BG21" s="106"/>
      <c r="BH21" s="106"/>
      <c r="BI21" s="106"/>
      <c r="BJ21" s="113"/>
      <c r="BK21" s="113"/>
      <c r="BL21" s="113"/>
      <c r="BM21" s="113"/>
      <c r="BN21" s="113"/>
      <c r="BO21" s="113"/>
      <c r="BP21" s="113"/>
      <c r="BQ21" s="113"/>
      <c r="BR21" s="113"/>
      <c r="BS21" s="113"/>
      <c r="BT21" s="113"/>
      <c r="BU21" s="56"/>
    </row>
    <row r="22" spans="1:73" ht="13.15" customHeight="1" x14ac:dyDescent="0.2">
      <c r="B22" s="64"/>
      <c r="C22" s="63"/>
      <c r="D22" s="62"/>
      <c r="E22" s="62"/>
      <c r="F22" s="62"/>
      <c r="G22" s="61"/>
      <c r="H22" s="60"/>
      <c r="I22" s="83"/>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08"/>
      <c r="AN22" s="108"/>
      <c r="AO22" s="108"/>
      <c r="AP22" s="108"/>
      <c r="AQ22" s="108"/>
      <c r="AR22" s="57"/>
      <c r="AS22" s="57"/>
      <c r="AT22" s="107"/>
      <c r="AU22" s="107"/>
      <c r="AV22" s="107"/>
      <c r="AW22" s="107"/>
      <c r="AX22" s="107"/>
      <c r="AY22" s="107"/>
      <c r="AZ22"/>
      <c r="BA22" s="57"/>
      <c r="BB22" s="106"/>
      <c r="BC22" s="106"/>
      <c r="BD22" s="106"/>
      <c r="BE22" s="106"/>
      <c r="BF22" s="106"/>
      <c r="BG22" s="106"/>
      <c r="BH22" s="106"/>
      <c r="BI22" s="106"/>
      <c r="BJ22" s="113"/>
      <c r="BK22" s="113"/>
      <c r="BL22" s="113"/>
      <c r="BM22" s="113"/>
      <c r="BN22" s="113"/>
      <c r="BO22" s="113"/>
      <c r="BP22" s="113"/>
      <c r="BQ22" s="113"/>
      <c r="BR22" s="113"/>
      <c r="BS22" s="113"/>
      <c r="BT22" s="113"/>
      <c r="BU22" s="56"/>
    </row>
    <row r="23" spans="1:73" ht="13.15" customHeight="1" x14ac:dyDescent="0.2">
      <c r="A23" s="190" t="s">
        <v>355</v>
      </c>
      <c r="B23" s="190"/>
      <c r="C23" s="190"/>
      <c r="D23" s="190"/>
      <c r="E23" s="190"/>
      <c r="F23" s="190"/>
      <c r="G23" s="190"/>
      <c r="H23" s="190"/>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0"/>
      <c r="AL23" s="190"/>
      <c r="AM23" s="190"/>
      <c r="AN23" s="190"/>
      <c r="AO23" s="190"/>
      <c r="AP23" s="190"/>
      <c r="AQ23" s="190"/>
      <c r="AR23" s="190"/>
      <c r="AS23" s="190"/>
      <c r="AT23" s="190"/>
      <c r="AU23" s="190"/>
      <c r="AV23" s="190"/>
      <c r="AW23" s="190"/>
      <c r="AX23" s="190"/>
      <c r="AY23" s="190"/>
      <c r="AZ23" s="190"/>
      <c r="BA23" s="190"/>
      <c r="BB23" s="190"/>
      <c r="BC23" s="190"/>
      <c r="BD23" s="190"/>
      <c r="BE23" s="190"/>
      <c r="BF23" s="190"/>
      <c r="BG23" s="190"/>
      <c r="BH23" s="190"/>
      <c r="BI23" s="190"/>
      <c r="BJ23" s="115"/>
      <c r="BK23" s="197">
        <f>SUM(BJ12:BT21)</f>
        <v>0</v>
      </c>
      <c r="BL23" s="197"/>
      <c r="BM23" s="197"/>
      <c r="BN23" s="197"/>
      <c r="BO23" s="197"/>
      <c r="BP23" s="197"/>
      <c r="BQ23" s="197"/>
      <c r="BR23" s="197"/>
      <c r="BS23" s="197"/>
      <c r="BT23" s="197"/>
      <c r="BU23" s="56"/>
    </row>
    <row r="24" spans="1:73" ht="13.15" customHeight="1" x14ac:dyDescent="0.2">
      <c r="B24" s="64"/>
      <c r="C24" s="63"/>
      <c r="D24" s="62"/>
      <c r="E24" s="62"/>
      <c r="F24" s="62"/>
      <c r="G24" s="61"/>
      <c r="H24" s="60"/>
      <c r="I24" s="83"/>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08"/>
      <c r="AN24" s="108"/>
      <c r="AO24" s="108"/>
      <c r="AP24" s="108"/>
      <c r="AQ24" s="108"/>
      <c r="AR24" s="57"/>
      <c r="AS24" s="57"/>
      <c r="AT24" s="107"/>
      <c r="AU24" s="107"/>
      <c r="AV24" s="107"/>
      <c r="AW24" s="107"/>
      <c r="AX24" s="107"/>
      <c r="AY24" s="107"/>
      <c r="AZ24"/>
      <c r="BA24" s="57"/>
      <c r="BB24" s="106"/>
      <c r="BC24" s="106"/>
      <c r="BD24" s="106"/>
      <c r="BE24" s="106"/>
      <c r="BF24" s="106"/>
      <c r="BG24" s="106"/>
      <c r="BH24" s="106"/>
      <c r="BI24" s="106"/>
      <c r="BJ24" s="113"/>
      <c r="BK24" s="113"/>
      <c r="BL24" s="113"/>
      <c r="BM24" s="113"/>
      <c r="BN24" s="113"/>
      <c r="BO24" s="113"/>
      <c r="BP24" s="113"/>
      <c r="BQ24" s="113"/>
      <c r="BR24" s="113"/>
      <c r="BS24" s="113"/>
      <c r="BT24" s="113"/>
      <c r="BU24" s="56"/>
    </row>
    <row r="25" spans="1:73" ht="13.15" customHeight="1" x14ac:dyDescent="0.2">
      <c r="B25" s="64"/>
      <c r="C25" s="63"/>
      <c r="D25" s="62"/>
      <c r="E25" s="62"/>
      <c r="F25" s="62"/>
      <c r="G25" s="61"/>
      <c r="H25" s="60"/>
      <c r="I25" s="83"/>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08"/>
      <c r="AN25" s="108"/>
      <c r="AO25" s="108"/>
      <c r="AP25" s="108"/>
      <c r="AQ25" s="108"/>
      <c r="AR25" s="57"/>
      <c r="AS25" s="57"/>
      <c r="AT25" s="107"/>
      <c r="AU25" s="107"/>
      <c r="AV25" s="107"/>
      <c r="AW25" s="107"/>
      <c r="AX25" s="107"/>
      <c r="AY25" s="107"/>
      <c r="AZ25"/>
      <c r="BA25" s="57"/>
      <c r="BB25" s="106"/>
      <c r="BC25" s="106"/>
      <c r="BD25" s="106"/>
      <c r="BE25" s="106"/>
      <c r="BF25" s="106"/>
      <c r="BG25" s="106"/>
      <c r="BH25" s="106"/>
      <c r="BI25" s="106"/>
      <c r="BJ25" s="113"/>
      <c r="BK25" s="113"/>
      <c r="BL25" s="113"/>
      <c r="BM25" s="113"/>
      <c r="BN25" s="113"/>
      <c r="BO25" s="113"/>
      <c r="BP25" s="113"/>
      <c r="BQ25" s="113"/>
      <c r="BR25" s="113"/>
      <c r="BS25" s="113"/>
      <c r="BT25" s="113"/>
      <c r="BU25" s="56"/>
    </row>
    <row r="26" spans="1:73" ht="13.15" customHeight="1" x14ac:dyDescent="0.2">
      <c r="B26" s="64"/>
      <c r="C26" s="63"/>
      <c r="D26" s="62"/>
      <c r="E26" s="62"/>
      <c r="F26" s="62"/>
      <c r="G26" s="61"/>
      <c r="H26" s="60"/>
      <c r="I26" s="58"/>
      <c r="J26" s="58"/>
      <c r="K26" s="58"/>
      <c r="L26" s="58"/>
      <c r="M26" s="58"/>
      <c r="N26" s="58"/>
      <c r="O26" s="59"/>
      <c r="P26" s="58"/>
      <c r="Q26" s="58"/>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c r="BA26" s="57"/>
      <c r="BB26" s="57"/>
      <c r="BC26" s="57"/>
      <c r="BD26" s="57"/>
      <c r="BE26" s="57"/>
      <c r="BF26" s="57"/>
      <c r="BG26" s="57"/>
      <c r="BH26" s="57"/>
      <c r="BI26" s="57"/>
      <c r="BJ26" s="56"/>
      <c r="BK26" s="56"/>
      <c r="BL26" s="56"/>
      <c r="BM26" s="56"/>
      <c r="BN26" s="56"/>
      <c r="BO26" s="56"/>
      <c r="BP26" s="56"/>
      <c r="BQ26" s="56"/>
      <c r="BR26" s="56"/>
      <c r="BS26"/>
      <c r="BT26"/>
      <c r="BU26" s="56"/>
    </row>
    <row r="27" spans="1:73" ht="12.75" x14ac:dyDescent="0.2">
      <c r="B27" s="64"/>
      <c r="C27" s="63"/>
      <c r="D27" s="62"/>
      <c r="E27" s="189" t="s">
        <v>354</v>
      </c>
      <c r="F27" s="189"/>
      <c r="G27" s="189"/>
      <c r="H27" s="189"/>
      <c r="I27" s="189"/>
      <c r="J27" s="189"/>
      <c r="K27" s="189"/>
      <c r="L27" s="189"/>
      <c r="M27" s="189"/>
      <c r="N27" s="189"/>
      <c r="O27" s="189"/>
      <c r="P27" s="189"/>
      <c r="Q27" s="189"/>
      <c r="R27" s="189"/>
      <c r="S27" s="189"/>
      <c r="T27" s="189"/>
      <c r="U27" s="189"/>
      <c r="V27" s="189"/>
      <c r="W27" s="189"/>
      <c r="X27" s="189"/>
      <c r="Y27" s="189"/>
      <c r="Z27" s="189"/>
      <c r="AA27" s="189"/>
      <c r="AB27" s="84"/>
      <c r="AC27" s="84"/>
      <c r="AD27" s="84"/>
      <c r="AE27" s="84"/>
      <c r="AF27" s="84"/>
      <c r="AG27" s="84"/>
      <c r="AH27" s="84"/>
      <c r="AI27" s="84"/>
      <c r="AJ27" s="84"/>
      <c r="AK27" s="84"/>
      <c r="AL27" s="84"/>
      <c r="AM27" s="57"/>
      <c r="AN27" s="57"/>
      <c r="AO27" s="57"/>
      <c r="AP27" s="57"/>
      <c r="AQ27" s="57"/>
      <c r="AR27" s="57"/>
      <c r="AS27" s="57"/>
      <c r="AT27" s="57"/>
      <c r="AU27" s="57"/>
      <c r="AV27" s="57"/>
      <c r="AW27" s="57"/>
      <c r="AX27" s="57"/>
      <c r="AY27" s="57"/>
      <c r="AZ27"/>
      <c r="BA27" s="57"/>
      <c r="BB27" s="57"/>
      <c r="BC27" s="57"/>
      <c r="BD27" s="57"/>
      <c r="BE27" s="57"/>
      <c r="BF27" s="57"/>
      <c r="BG27" s="57"/>
      <c r="BH27" s="57"/>
      <c r="BI27" s="57"/>
      <c r="BJ27" s="79"/>
      <c r="BK27" s="79"/>
      <c r="BL27" s="79"/>
      <c r="BM27" s="79"/>
      <c r="BN27" s="79"/>
      <c r="BO27" s="79"/>
      <c r="BP27" s="79"/>
      <c r="BQ27" s="79"/>
      <c r="BR27" s="79"/>
      <c r="BS27"/>
      <c r="BT27"/>
      <c r="BU27" s="56"/>
    </row>
    <row r="28" spans="1:73" ht="13.15" customHeight="1" x14ac:dyDescent="0.2">
      <c r="B28" s="64"/>
      <c r="C28" s="63"/>
      <c r="D28" s="62"/>
      <c r="E28" s="62"/>
      <c r="F28" s="62"/>
      <c r="G28" s="61"/>
      <c r="H28" s="60"/>
      <c r="I28" s="58"/>
      <c r="J28" s="58"/>
      <c r="K28" s="58"/>
      <c r="L28" s="58"/>
      <c r="M28" s="58"/>
      <c r="N28" s="58"/>
      <c r="O28" s="59"/>
      <c r="P28" s="58"/>
      <c r="Q28" s="58"/>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c r="BA28" s="57"/>
      <c r="BB28" s="57"/>
      <c r="BC28" s="57"/>
      <c r="BD28" s="57"/>
      <c r="BE28" s="57"/>
      <c r="BF28" s="57"/>
      <c r="BG28" s="57"/>
      <c r="BH28" s="57"/>
      <c r="BI28" s="57"/>
      <c r="BJ28" s="56"/>
      <c r="BK28" s="56"/>
      <c r="BL28" s="56"/>
      <c r="BM28" s="56"/>
      <c r="BN28" s="56"/>
      <c r="BO28" s="56"/>
      <c r="BP28" s="56"/>
      <c r="BQ28" s="56"/>
      <c r="BR28" s="56"/>
      <c r="BS28"/>
      <c r="BT28"/>
      <c r="BU28" s="56"/>
    </row>
    <row r="29" spans="1:73" ht="50.45" customHeight="1" x14ac:dyDescent="0.2">
      <c r="B29" s="64"/>
      <c r="C29" s="63"/>
      <c r="D29" s="62"/>
      <c r="E29" s="196" t="s">
        <v>10</v>
      </c>
      <c r="F29" s="196"/>
      <c r="G29" s="196" t="s">
        <v>7</v>
      </c>
      <c r="H29" s="196"/>
      <c r="I29" s="191" t="s">
        <v>353</v>
      </c>
      <c r="J29" s="191"/>
      <c r="K29" s="191"/>
      <c r="L29" s="191"/>
      <c r="M29" s="191"/>
      <c r="N29" s="191"/>
      <c r="O29" s="191"/>
      <c r="P29" s="191"/>
      <c r="Q29" s="191"/>
      <c r="R29" s="191"/>
      <c r="S29" s="191"/>
      <c r="T29" s="191"/>
      <c r="U29" s="191"/>
      <c r="V29" s="191"/>
      <c r="W29" s="191"/>
      <c r="X29" s="191"/>
      <c r="Y29" s="191"/>
      <c r="Z29" s="191"/>
      <c r="AA29" s="191"/>
      <c r="AB29" s="191"/>
      <c r="AC29" s="191"/>
      <c r="AD29" s="191"/>
      <c r="AE29" s="191"/>
      <c r="AF29" s="191"/>
      <c r="AG29" s="191"/>
      <c r="AH29" s="191"/>
      <c r="AI29" s="191"/>
      <c r="AJ29" s="191"/>
      <c r="AK29" s="191"/>
      <c r="AL29" s="191"/>
      <c r="AM29" s="192"/>
      <c r="AN29" s="192"/>
      <c r="AO29" s="192"/>
      <c r="AP29" s="192"/>
      <c r="AQ29" s="192"/>
      <c r="AR29" s="78"/>
      <c r="AS29" s="78"/>
      <c r="AT29" s="193"/>
      <c r="AU29" s="193"/>
      <c r="AV29" s="193"/>
      <c r="AW29" s="193"/>
      <c r="AX29" s="193"/>
      <c r="AY29" s="193"/>
      <c r="AZ29" s="45"/>
      <c r="BA29" s="78"/>
      <c r="BB29" s="194"/>
      <c r="BC29" s="194"/>
      <c r="BD29" s="194"/>
      <c r="BE29" s="194"/>
      <c r="BF29" s="194"/>
      <c r="BG29" s="194"/>
      <c r="BH29" s="194"/>
      <c r="BI29" s="194"/>
      <c r="BJ29" s="187"/>
      <c r="BK29" s="187"/>
      <c r="BL29" s="187"/>
      <c r="BM29" s="187"/>
      <c r="BN29" s="187"/>
      <c r="BO29" s="187"/>
      <c r="BP29" s="187"/>
      <c r="BQ29" s="187"/>
      <c r="BR29" s="187"/>
      <c r="BS29" s="187"/>
      <c r="BT29" s="187"/>
      <c r="BU29" s="56"/>
    </row>
    <row r="30" spans="1:73" ht="12.75" x14ac:dyDescent="0.2">
      <c r="B30" s="64"/>
      <c r="C30" s="63"/>
      <c r="D30" s="62"/>
      <c r="E30" s="62"/>
      <c r="F30" s="62"/>
      <c r="G30" s="104"/>
      <c r="H30" s="60"/>
      <c r="I30" s="111" t="s">
        <v>310</v>
      </c>
      <c r="J30" s="198" t="s">
        <v>352</v>
      </c>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M30" s="192" t="s">
        <v>79</v>
      </c>
      <c r="AN30" s="192"/>
      <c r="AO30" s="192"/>
      <c r="AP30" s="192"/>
      <c r="AQ30" s="192"/>
      <c r="AR30" s="78"/>
      <c r="AS30" s="78"/>
      <c r="AT30" s="193">
        <v>30</v>
      </c>
      <c r="AU30" s="193"/>
      <c r="AV30" s="193"/>
      <c r="AW30" s="193"/>
      <c r="AX30" s="193"/>
      <c r="AY30" s="193"/>
      <c r="AZ30" s="45"/>
      <c r="BA30" s="78"/>
      <c r="BB30" s="194"/>
      <c r="BC30" s="194"/>
      <c r="BD30" s="194"/>
      <c r="BE30" s="194"/>
      <c r="BF30" s="194"/>
      <c r="BG30" s="194"/>
      <c r="BH30" s="194"/>
      <c r="BI30" s="194"/>
      <c r="BJ30" s="199"/>
      <c r="BK30" s="199"/>
      <c r="BL30" s="199"/>
      <c r="BM30" s="199"/>
      <c r="BN30" s="199"/>
      <c r="BO30" s="199"/>
      <c r="BP30" s="199"/>
      <c r="BQ30" s="199"/>
      <c r="BR30" s="199"/>
      <c r="BS30" s="199"/>
      <c r="BT30" s="199"/>
      <c r="BU30" s="56"/>
    </row>
    <row r="31" spans="1:73" ht="12.75" x14ac:dyDescent="0.2">
      <c r="B31" s="64"/>
      <c r="C31" s="63"/>
      <c r="D31" s="62"/>
      <c r="E31" s="62"/>
      <c r="F31" s="62"/>
      <c r="G31" s="104"/>
      <c r="H31" s="60"/>
      <c r="I31" s="111" t="s">
        <v>310</v>
      </c>
      <c r="J31" s="198" t="s">
        <v>344</v>
      </c>
      <c r="K31" s="198"/>
      <c r="L31" s="198"/>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198"/>
      <c r="AJ31" s="198"/>
      <c r="AK31" s="198"/>
      <c r="AL31" s="198"/>
      <c r="AM31" s="192" t="s">
        <v>79</v>
      </c>
      <c r="AN31" s="192"/>
      <c r="AO31" s="192"/>
      <c r="AP31" s="192"/>
      <c r="AQ31" s="192"/>
      <c r="AR31" s="78"/>
      <c r="AS31" s="78"/>
      <c r="AT31" s="193">
        <v>10</v>
      </c>
      <c r="AU31" s="193"/>
      <c r="AV31" s="193"/>
      <c r="AW31" s="193"/>
      <c r="AX31" s="193"/>
      <c r="AY31" s="193"/>
      <c r="AZ31" s="45"/>
      <c r="BA31" s="78"/>
      <c r="BB31" s="194"/>
      <c r="BC31" s="194"/>
      <c r="BD31" s="194"/>
      <c r="BE31" s="194"/>
      <c r="BF31" s="194"/>
      <c r="BG31" s="194"/>
      <c r="BH31" s="194"/>
      <c r="BI31" s="194"/>
      <c r="BJ31" s="199"/>
      <c r="BK31" s="199"/>
      <c r="BL31" s="199"/>
      <c r="BM31" s="199"/>
      <c r="BN31" s="199"/>
      <c r="BO31" s="199"/>
      <c r="BP31" s="199"/>
      <c r="BQ31" s="199"/>
      <c r="BR31" s="199"/>
      <c r="BS31" s="199"/>
      <c r="BT31" s="199"/>
      <c r="BU31" s="56"/>
    </row>
    <row r="32" spans="1:73" ht="13.15" customHeight="1" x14ac:dyDescent="0.2">
      <c r="B32" s="64"/>
      <c r="C32" s="63"/>
      <c r="D32" s="62"/>
      <c r="E32" s="62"/>
      <c r="F32" s="62"/>
      <c r="G32" s="104"/>
      <c r="H32" s="60"/>
      <c r="I32" s="60"/>
      <c r="J32" s="80"/>
      <c r="K32" s="112"/>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c r="AU32" s="78"/>
      <c r="AV32" s="78"/>
      <c r="AW32" s="78"/>
      <c r="AX32" s="78"/>
      <c r="AY32" s="78"/>
      <c r="AZ32" s="45"/>
      <c r="BA32" s="78"/>
      <c r="BB32" s="78"/>
      <c r="BC32" s="78"/>
      <c r="BD32" s="78"/>
      <c r="BE32" s="78"/>
      <c r="BF32" s="78"/>
      <c r="BG32" s="78"/>
      <c r="BH32" s="78"/>
      <c r="BI32" s="78"/>
      <c r="BJ32" s="79"/>
      <c r="BK32" s="79"/>
      <c r="BL32" s="79"/>
      <c r="BM32" s="79"/>
      <c r="BN32" s="79"/>
      <c r="BO32" s="79"/>
      <c r="BP32" s="79"/>
      <c r="BQ32" s="79"/>
      <c r="BR32" s="79"/>
      <c r="BS32" s="45"/>
      <c r="BT32" s="45"/>
      <c r="BU32" s="56"/>
    </row>
    <row r="33" spans="2:73" ht="33" customHeight="1" x14ac:dyDescent="0.2">
      <c r="B33" s="64"/>
      <c r="C33" s="63"/>
      <c r="D33" s="62"/>
      <c r="E33" s="196" t="s">
        <v>10</v>
      </c>
      <c r="F33" s="196"/>
      <c r="G33" s="196" t="s">
        <v>10</v>
      </c>
      <c r="H33" s="196"/>
      <c r="I33" s="191" t="s">
        <v>351</v>
      </c>
      <c r="J33" s="191"/>
      <c r="K33" s="191"/>
      <c r="L33" s="191"/>
      <c r="M33" s="191"/>
      <c r="N33" s="191"/>
      <c r="O33" s="191"/>
      <c r="P33" s="191"/>
      <c r="Q33" s="191"/>
      <c r="R33" s="191"/>
      <c r="S33" s="191"/>
      <c r="T33" s="191"/>
      <c r="U33" s="191"/>
      <c r="V33" s="191"/>
      <c r="W33" s="191"/>
      <c r="X33" s="191"/>
      <c r="Y33" s="191"/>
      <c r="Z33" s="191"/>
      <c r="AA33" s="191"/>
      <c r="AB33" s="191"/>
      <c r="AC33" s="191"/>
      <c r="AD33" s="191"/>
      <c r="AE33" s="191"/>
      <c r="AF33" s="191"/>
      <c r="AG33" s="191"/>
      <c r="AH33" s="191"/>
      <c r="AI33" s="191"/>
      <c r="AJ33" s="191"/>
      <c r="AK33" s="191"/>
      <c r="AL33" s="191"/>
      <c r="AM33" s="192"/>
      <c r="AN33" s="192"/>
      <c r="AO33" s="192"/>
      <c r="AP33" s="192"/>
      <c r="AQ33" s="192"/>
      <c r="AR33" s="78"/>
      <c r="AS33" s="78"/>
      <c r="AT33" s="193"/>
      <c r="AU33" s="193"/>
      <c r="AV33" s="193"/>
      <c r="AW33" s="193"/>
      <c r="AX33" s="193"/>
      <c r="AY33" s="193"/>
      <c r="AZ33" s="45"/>
      <c r="BA33" s="78"/>
      <c r="BB33" s="194"/>
      <c r="BC33" s="194"/>
      <c r="BD33" s="194"/>
      <c r="BE33" s="194"/>
      <c r="BF33" s="194"/>
      <c r="BG33" s="194"/>
      <c r="BH33" s="194"/>
      <c r="BI33" s="194"/>
      <c r="BJ33" s="187"/>
      <c r="BK33" s="187"/>
      <c r="BL33" s="187"/>
      <c r="BM33" s="187"/>
      <c r="BN33" s="187"/>
      <c r="BO33" s="187"/>
      <c r="BP33" s="187"/>
      <c r="BQ33" s="187"/>
      <c r="BR33" s="187"/>
      <c r="BS33" s="45"/>
      <c r="BT33" s="45"/>
      <c r="BU33" s="56"/>
    </row>
    <row r="34" spans="2:73" ht="12.75" x14ac:dyDescent="0.2">
      <c r="B34" s="64"/>
      <c r="C34" s="63"/>
      <c r="D34" s="62"/>
      <c r="E34" s="62"/>
      <c r="F34" s="62"/>
      <c r="G34" s="104"/>
      <c r="H34" s="60"/>
      <c r="I34" s="111" t="s">
        <v>310</v>
      </c>
      <c r="J34" s="200" t="s">
        <v>350</v>
      </c>
      <c r="K34" s="200"/>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0"/>
      <c r="AL34" s="200"/>
      <c r="AM34" s="192" t="s">
        <v>301</v>
      </c>
      <c r="AN34" s="192"/>
      <c r="AO34" s="192"/>
      <c r="AP34" s="192"/>
      <c r="AQ34" s="192"/>
      <c r="AR34" s="78"/>
      <c r="AS34" s="78"/>
      <c r="AT34" s="193"/>
      <c r="AU34" s="193"/>
      <c r="AV34" s="193"/>
      <c r="AW34" s="193"/>
      <c r="AX34" s="193"/>
      <c r="AY34" s="193"/>
      <c r="AZ34" s="45"/>
      <c r="BA34" s="78"/>
      <c r="BB34" s="201" t="s">
        <v>349</v>
      </c>
      <c r="BC34" s="201"/>
      <c r="BD34" s="201"/>
      <c r="BE34" s="201"/>
      <c r="BF34" s="201"/>
      <c r="BG34" s="201"/>
      <c r="BH34" s="201"/>
      <c r="BI34" s="201"/>
      <c r="BJ34" s="202"/>
      <c r="BK34" s="202"/>
      <c r="BL34" s="202"/>
      <c r="BM34" s="202"/>
      <c r="BN34" s="202"/>
      <c r="BO34" s="202"/>
      <c r="BP34" s="202"/>
      <c r="BQ34" s="202"/>
      <c r="BR34" s="202"/>
      <c r="BS34" s="202"/>
      <c r="BT34" s="202"/>
      <c r="BU34" s="56"/>
    </row>
    <row r="35" spans="2:73" ht="13.15" customHeight="1" x14ac:dyDescent="0.2">
      <c r="B35" s="64"/>
      <c r="C35" s="63"/>
      <c r="D35" s="62"/>
      <c r="E35" s="62"/>
      <c r="F35" s="62"/>
      <c r="G35" s="104"/>
      <c r="H35" s="60"/>
      <c r="I35" s="60"/>
      <c r="J35" s="80"/>
      <c r="K35" s="112"/>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45"/>
      <c r="BA35" s="78"/>
      <c r="BB35" s="78"/>
      <c r="BC35" s="78"/>
      <c r="BD35" s="78"/>
      <c r="BE35" s="78"/>
      <c r="BF35" s="78"/>
      <c r="BG35" s="78"/>
      <c r="BH35" s="78"/>
      <c r="BI35" s="78"/>
      <c r="BJ35" s="79"/>
      <c r="BK35" s="79"/>
      <c r="BL35" s="79"/>
      <c r="BM35" s="79"/>
      <c r="BN35" s="79"/>
      <c r="BO35" s="79"/>
      <c r="BP35" s="79"/>
      <c r="BQ35" s="79"/>
      <c r="BR35" s="79"/>
      <c r="BS35" s="45"/>
      <c r="BT35" s="45"/>
      <c r="BU35" s="56"/>
    </row>
    <row r="36" spans="2:73" ht="61.5" customHeight="1" x14ac:dyDescent="0.2">
      <c r="B36" s="64"/>
      <c r="C36" s="63"/>
      <c r="D36" s="62"/>
      <c r="E36" s="196" t="s">
        <v>10</v>
      </c>
      <c r="F36" s="196"/>
      <c r="G36" s="196" t="s">
        <v>13</v>
      </c>
      <c r="H36" s="196"/>
      <c r="I36" s="191" t="s">
        <v>348</v>
      </c>
      <c r="J36" s="191"/>
      <c r="K36" s="191"/>
      <c r="L36" s="191"/>
      <c r="M36" s="191"/>
      <c r="N36" s="191"/>
      <c r="O36" s="191"/>
      <c r="P36" s="191"/>
      <c r="Q36" s="191"/>
      <c r="R36" s="191"/>
      <c r="S36" s="191"/>
      <c r="T36" s="191"/>
      <c r="U36" s="191"/>
      <c r="V36" s="191"/>
      <c r="W36" s="191"/>
      <c r="X36" s="191"/>
      <c r="Y36" s="191"/>
      <c r="Z36" s="191"/>
      <c r="AA36" s="191"/>
      <c r="AB36" s="191"/>
      <c r="AC36" s="191"/>
      <c r="AD36" s="191"/>
      <c r="AE36" s="191"/>
      <c r="AF36" s="191"/>
      <c r="AG36" s="191"/>
      <c r="AH36" s="191"/>
      <c r="AI36" s="191"/>
      <c r="AJ36" s="191"/>
      <c r="AK36" s="191"/>
      <c r="AL36" s="191"/>
      <c r="AM36" s="192"/>
      <c r="AN36" s="192"/>
      <c r="AO36" s="192"/>
      <c r="AP36" s="192"/>
      <c r="AQ36" s="192"/>
      <c r="AR36" s="78"/>
      <c r="AS36" s="78"/>
      <c r="AT36" s="193"/>
      <c r="AU36" s="193"/>
      <c r="AV36" s="193"/>
      <c r="AW36" s="193"/>
      <c r="AX36" s="193"/>
      <c r="AY36" s="193"/>
      <c r="AZ36" s="45"/>
      <c r="BA36" s="78"/>
      <c r="BB36" s="194"/>
      <c r="BC36" s="194"/>
      <c r="BD36" s="194"/>
      <c r="BE36" s="194"/>
      <c r="BF36" s="194"/>
      <c r="BG36" s="194"/>
      <c r="BH36" s="194"/>
      <c r="BI36" s="194"/>
      <c r="BJ36" s="187"/>
      <c r="BK36" s="187"/>
      <c r="BL36" s="187"/>
      <c r="BM36" s="187"/>
      <c r="BN36" s="187"/>
      <c r="BO36" s="187"/>
      <c r="BP36" s="187"/>
      <c r="BQ36" s="187"/>
      <c r="BR36" s="187"/>
      <c r="BS36" s="45"/>
      <c r="BT36" s="45"/>
      <c r="BU36" s="56"/>
    </row>
    <row r="37" spans="2:73" ht="13.15" customHeight="1" x14ac:dyDescent="0.2">
      <c r="B37" s="64"/>
      <c r="C37" s="63"/>
      <c r="D37" s="62"/>
      <c r="E37" s="62"/>
      <c r="F37" s="62"/>
      <c r="G37" s="104"/>
      <c r="H37" s="60"/>
      <c r="I37" s="111" t="s">
        <v>310</v>
      </c>
      <c r="J37" s="198" t="s">
        <v>347</v>
      </c>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8"/>
      <c r="AJ37" s="198"/>
      <c r="AK37" s="198"/>
      <c r="AL37" s="198"/>
      <c r="AM37" s="192" t="s">
        <v>76</v>
      </c>
      <c r="AN37" s="192"/>
      <c r="AO37" s="192"/>
      <c r="AP37" s="192"/>
      <c r="AQ37" s="192"/>
      <c r="AR37" s="78"/>
      <c r="AS37" s="78"/>
      <c r="AT37" s="193">
        <v>1</v>
      </c>
      <c r="AU37" s="193"/>
      <c r="AV37" s="193"/>
      <c r="AW37" s="193"/>
      <c r="AX37" s="193"/>
      <c r="AY37" s="193"/>
      <c r="AZ37" s="45"/>
      <c r="BA37" s="78"/>
      <c r="BB37" s="194"/>
      <c r="BC37" s="194"/>
      <c r="BD37" s="194"/>
      <c r="BE37" s="194"/>
      <c r="BF37" s="194"/>
      <c r="BG37" s="194"/>
      <c r="BH37" s="194"/>
      <c r="BI37" s="194"/>
      <c r="BJ37" s="199"/>
      <c r="BK37" s="199"/>
      <c r="BL37" s="199"/>
      <c r="BM37" s="199"/>
      <c r="BN37" s="199"/>
      <c r="BO37" s="199"/>
      <c r="BP37" s="199"/>
      <c r="BQ37" s="199"/>
      <c r="BR37" s="199"/>
      <c r="BS37" s="199"/>
      <c r="BT37" s="199"/>
      <c r="BU37" s="56"/>
    </row>
    <row r="38" spans="2:73" ht="13.15" customHeight="1" x14ac:dyDescent="0.2">
      <c r="B38" s="64"/>
      <c r="C38" s="63"/>
      <c r="D38" s="62"/>
      <c r="E38" s="62"/>
      <c r="F38" s="62"/>
      <c r="G38" s="104"/>
      <c r="H38" s="60"/>
      <c r="I38" s="111" t="s">
        <v>310</v>
      </c>
      <c r="J38" s="198" t="s">
        <v>346</v>
      </c>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198"/>
      <c r="AL38" s="198"/>
      <c r="AM38" s="192" t="s">
        <v>76</v>
      </c>
      <c r="AN38" s="192"/>
      <c r="AO38" s="192"/>
      <c r="AP38" s="192"/>
      <c r="AQ38" s="192"/>
      <c r="AR38" s="78"/>
      <c r="AS38" s="78"/>
      <c r="AT38" s="193">
        <v>1</v>
      </c>
      <c r="AU38" s="193"/>
      <c r="AV38" s="193"/>
      <c r="AW38" s="193"/>
      <c r="AX38" s="193"/>
      <c r="AY38" s="193"/>
      <c r="AZ38" s="45"/>
      <c r="BA38" s="78"/>
      <c r="BB38" s="194"/>
      <c r="BC38" s="194"/>
      <c r="BD38" s="194"/>
      <c r="BE38" s="194"/>
      <c r="BF38" s="194"/>
      <c r="BG38" s="194"/>
      <c r="BH38" s="194"/>
      <c r="BI38" s="194"/>
      <c r="BJ38" s="199"/>
      <c r="BK38" s="199"/>
      <c r="BL38" s="199"/>
      <c r="BM38" s="199"/>
      <c r="BN38" s="199"/>
      <c r="BO38" s="199"/>
      <c r="BP38" s="199"/>
      <c r="BQ38" s="199"/>
      <c r="BR38" s="199"/>
      <c r="BS38" s="199"/>
      <c r="BT38" s="199"/>
      <c r="BU38" s="56"/>
    </row>
    <row r="39" spans="2:73" ht="13.15" customHeight="1" x14ac:dyDescent="0.2">
      <c r="B39" s="64"/>
      <c r="C39" s="63"/>
      <c r="D39" s="62"/>
      <c r="E39" s="62"/>
      <c r="F39" s="62"/>
      <c r="G39" s="104"/>
      <c r="H39" s="60"/>
      <c r="I39" s="60"/>
      <c r="J39" s="80"/>
      <c r="K39" s="112"/>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78"/>
      <c r="AX39" s="78"/>
      <c r="AY39" s="78"/>
      <c r="AZ39" s="45"/>
      <c r="BA39" s="78"/>
      <c r="BB39" s="78"/>
      <c r="BC39" s="78"/>
      <c r="BD39" s="78"/>
      <c r="BE39" s="78"/>
      <c r="BF39" s="78"/>
      <c r="BG39" s="78"/>
      <c r="BH39" s="78"/>
      <c r="BI39" s="78"/>
      <c r="BJ39" s="79"/>
      <c r="BK39" s="79"/>
      <c r="BL39" s="79"/>
      <c r="BM39" s="79"/>
      <c r="BN39" s="79"/>
      <c r="BO39" s="79"/>
      <c r="BP39" s="79"/>
      <c r="BQ39" s="79"/>
      <c r="BR39" s="79"/>
      <c r="BS39" s="45"/>
      <c r="BT39" s="45"/>
      <c r="BU39" s="56"/>
    </row>
    <row r="40" spans="2:73" ht="28.15" customHeight="1" x14ac:dyDescent="0.2">
      <c r="B40" s="64"/>
      <c r="C40" s="63"/>
      <c r="D40" s="62"/>
      <c r="E40" s="196" t="s">
        <v>10</v>
      </c>
      <c r="F40" s="196"/>
      <c r="G40" s="196" t="s">
        <v>202</v>
      </c>
      <c r="H40" s="196"/>
      <c r="I40" s="191" t="s">
        <v>345</v>
      </c>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1"/>
      <c r="AL40" s="191"/>
      <c r="AM40" s="192"/>
      <c r="AN40" s="192"/>
      <c r="AO40" s="192"/>
      <c r="AP40" s="192"/>
      <c r="AQ40" s="192"/>
      <c r="AR40" s="78"/>
      <c r="AS40" s="78"/>
      <c r="AT40" s="193"/>
      <c r="AU40" s="193"/>
      <c r="AV40" s="193"/>
      <c r="AW40" s="193"/>
      <c r="AX40" s="193"/>
      <c r="AY40" s="193"/>
      <c r="AZ40" s="45"/>
      <c r="BA40" s="78"/>
      <c r="BB40" s="194"/>
      <c r="BC40" s="194"/>
      <c r="BD40" s="194"/>
      <c r="BE40" s="194"/>
      <c r="BF40" s="194"/>
      <c r="BG40" s="194"/>
      <c r="BH40" s="194"/>
      <c r="BI40" s="194"/>
      <c r="BJ40" s="187"/>
      <c r="BK40" s="187"/>
      <c r="BL40" s="187"/>
      <c r="BM40" s="187"/>
      <c r="BN40" s="187"/>
      <c r="BO40" s="187"/>
      <c r="BP40" s="187"/>
      <c r="BQ40" s="187"/>
      <c r="BR40" s="187"/>
      <c r="BS40" s="45"/>
      <c r="BT40" s="45"/>
      <c r="BU40" s="56"/>
    </row>
    <row r="41" spans="2:73" ht="13.15" customHeight="1" x14ac:dyDescent="0.2">
      <c r="B41" s="64"/>
      <c r="C41" s="63"/>
      <c r="D41" s="62"/>
      <c r="E41" s="62"/>
      <c r="F41" s="62"/>
      <c r="G41" s="104"/>
      <c r="H41" s="60"/>
      <c r="I41" s="111" t="s">
        <v>310</v>
      </c>
      <c r="J41" s="198" t="s">
        <v>344</v>
      </c>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198"/>
      <c r="AK41" s="198"/>
      <c r="AL41" s="198"/>
      <c r="AM41" s="192" t="s">
        <v>9</v>
      </c>
      <c r="AN41" s="192"/>
      <c r="AO41" s="192"/>
      <c r="AP41" s="192"/>
      <c r="AQ41" s="192"/>
      <c r="AR41" s="78"/>
      <c r="AS41" s="78"/>
      <c r="AT41" s="193">
        <v>2</v>
      </c>
      <c r="AU41" s="193"/>
      <c r="AV41" s="193"/>
      <c r="AW41" s="193"/>
      <c r="AX41" s="193"/>
      <c r="AY41" s="193"/>
      <c r="AZ41" s="45"/>
      <c r="BA41" s="78"/>
      <c r="BB41" s="194"/>
      <c r="BC41" s="194"/>
      <c r="BD41" s="194"/>
      <c r="BE41" s="194"/>
      <c r="BF41" s="194"/>
      <c r="BG41" s="194"/>
      <c r="BH41" s="194"/>
      <c r="BI41" s="194"/>
      <c r="BJ41" s="199"/>
      <c r="BK41" s="199"/>
      <c r="BL41" s="199"/>
      <c r="BM41" s="199"/>
      <c r="BN41" s="199"/>
      <c r="BO41" s="199"/>
      <c r="BP41" s="199"/>
      <c r="BQ41" s="199"/>
      <c r="BR41" s="199"/>
      <c r="BS41" s="199"/>
      <c r="BT41" s="199"/>
      <c r="BU41" s="56"/>
    </row>
    <row r="42" spans="2:73" ht="13.15" customHeight="1" x14ac:dyDescent="0.2">
      <c r="B42" s="64"/>
      <c r="C42" s="63"/>
      <c r="D42" s="62"/>
      <c r="E42" s="62"/>
      <c r="F42" s="62"/>
      <c r="G42" s="104"/>
      <c r="H42" s="60"/>
      <c r="I42" s="103"/>
      <c r="J42" s="103"/>
      <c r="K42" s="103"/>
      <c r="L42" s="103"/>
      <c r="M42" s="103"/>
      <c r="N42" s="103"/>
      <c r="O42" s="59"/>
      <c r="P42" s="103"/>
      <c r="Q42" s="103"/>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45"/>
      <c r="BA42" s="78"/>
      <c r="BB42" s="78"/>
      <c r="BC42" s="78"/>
      <c r="BD42" s="78"/>
      <c r="BE42" s="78"/>
      <c r="BF42" s="78"/>
      <c r="BG42" s="78"/>
      <c r="BH42" s="78"/>
      <c r="BI42" s="78"/>
      <c r="BJ42" s="56"/>
      <c r="BK42" s="56"/>
      <c r="BL42" s="56"/>
      <c r="BM42" s="56"/>
      <c r="BN42" s="56"/>
      <c r="BO42" s="56"/>
      <c r="BP42" s="56"/>
      <c r="BQ42" s="56"/>
      <c r="BR42" s="56"/>
      <c r="BS42" s="45"/>
      <c r="BT42" s="45"/>
      <c r="BU42" s="56"/>
    </row>
    <row r="43" spans="2:73" ht="13.15" customHeight="1" x14ac:dyDescent="0.2">
      <c r="B43" s="64"/>
      <c r="C43" s="63"/>
      <c r="D43" s="62"/>
      <c r="E43" s="110"/>
      <c r="F43" s="110"/>
      <c r="G43" s="110"/>
      <c r="H43" s="110"/>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8"/>
      <c r="AN43" s="108"/>
      <c r="AO43" s="108"/>
      <c r="AP43" s="108"/>
      <c r="AQ43" s="108"/>
      <c r="AR43" s="78"/>
      <c r="AS43" s="78"/>
      <c r="AT43" s="107"/>
      <c r="AU43" s="107"/>
      <c r="AV43" s="107"/>
      <c r="AW43" s="107"/>
      <c r="AX43" s="107"/>
      <c r="AY43" s="107"/>
      <c r="AZ43" s="45"/>
      <c r="BA43" s="78"/>
      <c r="BB43" s="106"/>
      <c r="BC43" s="106"/>
      <c r="BD43" s="106"/>
      <c r="BE43" s="106"/>
      <c r="BF43" s="106"/>
      <c r="BG43" s="106"/>
      <c r="BH43" s="106"/>
      <c r="BI43" s="106"/>
      <c r="BJ43" s="105"/>
      <c r="BK43" s="105"/>
      <c r="BL43" s="105"/>
      <c r="BM43" s="105"/>
      <c r="BN43" s="105"/>
      <c r="BO43" s="105"/>
      <c r="BP43" s="105"/>
      <c r="BQ43" s="105"/>
      <c r="BR43" s="105"/>
      <c r="BS43" s="105"/>
      <c r="BT43" s="105"/>
      <c r="BU43" s="56"/>
    </row>
    <row r="44" spans="2:73" ht="13.15" customHeight="1" x14ac:dyDescent="0.2">
      <c r="B44" s="64"/>
      <c r="C44" s="63"/>
      <c r="D44" s="62"/>
      <c r="E44" s="62"/>
      <c r="F44" s="62"/>
      <c r="G44" s="104"/>
      <c r="H44" s="60"/>
      <c r="I44" s="103"/>
      <c r="J44" s="103"/>
      <c r="K44" s="103"/>
      <c r="L44" s="103"/>
      <c r="M44" s="103"/>
      <c r="N44" s="103"/>
      <c r="O44" s="59"/>
      <c r="P44" s="103"/>
      <c r="Q44" s="103"/>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45"/>
      <c r="BA44" s="78"/>
      <c r="BB44" s="78"/>
      <c r="BC44" s="78"/>
      <c r="BD44" s="78"/>
      <c r="BE44" s="78"/>
      <c r="BF44" s="78"/>
      <c r="BG44" s="78"/>
      <c r="BH44" s="78"/>
      <c r="BI44" s="78"/>
      <c r="BJ44" s="56"/>
      <c r="BK44" s="56"/>
      <c r="BL44" s="56"/>
      <c r="BM44" s="56"/>
      <c r="BN44" s="56"/>
      <c r="BO44" s="56"/>
      <c r="BP44" s="56"/>
      <c r="BQ44" s="56"/>
      <c r="BR44" s="56"/>
      <c r="BS44" s="45"/>
      <c r="BT44" s="45"/>
      <c r="BU44" s="56"/>
    </row>
    <row r="45" spans="2:73" ht="13.15" customHeight="1" x14ac:dyDescent="0.2">
      <c r="B45" s="64"/>
      <c r="C45" s="63"/>
      <c r="D45" s="62"/>
      <c r="E45" s="62"/>
      <c r="F45" s="62"/>
      <c r="G45" s="61"/>
      <c r="H45" s="60"/>
      <c r="I45" s="58"/>
      <c r="J45" s="58"/>
      <c r="K45" s="58"/>
      <c r="L45" s="58"/>
      <c r="M45" s="58"/>
      <c r="N45" s="58"/>
      <c r="O45" s="59"/>
      <c r="P45" s="58"/>
      <c r="Q45" s="58"/>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c r="BA45" s="57"/>
      <c r="BB45" s="57"/>
      <c r="BC45" s="57"/>
      <c r="BD45" s="57"/>
      <c r="BE45" s="57"/>
      <c r="BF45" s="57"/>
      <c r="BG45" s="57"/>
      <c r="BH45" s="57"/>
      <c r="BI45" s="57"/>
      <c r="BJ45" s="56"/>
      <c r="BK45" s="56"/>
      <c r="BL45" s="56"/>
      <c r="BM45" s="56"/>
      <c r="BN45" s="56"/>
      <c r="BO45" s="56"/>
      <c r="BP45" s="56"/>
      <c r="BQ45" s="56"/>
      <c r="BR45" s="56"/>
      <c r="BS45"/>
      <c r="BT45"/>
      <c r="BU45" s="56"/>
    </row>
    <row r="46" spans="2:73" ht="13.15" customHeight="1" x14ac:dyDescent="0.2">
      <c r="B46" s="64"/>
      <c r="C46" s="63"/>
      <c r="D46" s="62"/>
      <c r="E46" s="62"/>
      <c r="F46" s="62"/>
      <c r="G46" s="61"/>
      <c r="H46" s="60"/>
      <c r="I46" s="58"/>
      <c r="J46" s="58"/>
      <c r="K46" s="58"/>
      <c r="L46" s="58"/>
      <c r="M46" s="58"/>
      <c r="N46" s="58"/>
      <c r="O46" s="59"/>
      <c r="P46" s="58"/>
      <c r="Q46" s="58"/>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c r="BA46" s="57"/>
      <c r="BB46" s="57"/>
      <c r="BC46" s="57"/>
      <c r="BD46" s="57"/>
      <c r="BE46" s="57"/>
      <c r="BF46" s="57"/>
      <c r="BG46" s="57"/>
      <c r="BH46" s="57"/>
      <c r="BI46" s="57"/>
      <c r="BJ46" s="56"/>
      <c r="BK46" s="56"/>
      <c r="BL46" s="56"/>
      <c r="BM46" s="56"/>
      <c r="BN46" s="56"/>
      <c r="BO46" s="56"/>
      <c r="BP46" s="56"/>
      <c r="BQ46" s="56"/>
      <c r="BR46" s="56"/>
      <c r="BS46"/>
      <c r="BT46"/>
      <c r="BU46" s="56"/>
    </row>
    <row r="47" spans="2:73" ht="29.45" customHeight="1" x14ac:dyDescent="0.2">
      <c r="B47" s="102"/>
      <c r="C47" s="101"/>
      <c r="D47" s="100"/>
      <c r="E47" s="203" t="s">
        <v>10</v>
      </c>
      <c r="F47" s="204"/>
      <c r="G47" s="203" t="s">
        <v>25</v>
      </c>
      <c r="H47" s="204"/>
      <c r="I47" s="205" t="s">
        <v>343</v>
      </c>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7" t="s">
        <v>241</v>
      </c>
      <c r="AN47" s="207"/>
      <c r="AO47" s="207"/>
      <c r="AP47" s="207"/>
      <c r="AQ47" s="207"/>
      <c r="AR47" s="99"/>
      <c r="AS47" s="99"/>
      <c r="AT47" s="99"/>
      <c r="AU47" s="208">
        <v>1</v>
      </c>
      <c r="AV47" s="208"/>
      <c r="AW47" s="208"/>
      <c r="AX47" s="208"/>
      <c r="AY47" s="208"/>
      <c r="AZ47" s="208"/>
      <c r="BA47" s="209"/>
      <c r="BB47" s="209"/>
      <c r="BC47" s="209"/>
      <c r="BD47" s="209"/>
      <c r="BE47" s="209"/>
      <c r="BF47" s="209"/>
      <c r="BG47" s="209"/>
      <c r="BH47" s="209"/>
      <c r="BI47" s="209"/>
      <c r="BJ47" s="98"/>
      <c r="BK47" s="98"/>
      <c r="BL47" s="188"/>
      <c r="BM47" s="188"/>
      <c r="BN47" s="188"/>
      <c r="BO47" s="188"/>
      <c r="BP47" s="188"/>
      <c r="BQ47" s="188"/>
      <c r="BR47" s="188"/>
      <c r="BS47" s="188"/>
      <c r="BT47" s="188"/>
      <c r="BU47" s="56"/>
    </row>
    <row r="48" spans="2:73" ht="13.15" customHeight="1" x14ac:dyDescent="0.2">
      <c r="B48" s="64"/>
      <c r="C48" s="63"/>
      <c r="D48" s="62"/>
      <c r="E48" s="62"/>
      <c r="F48" s="62"/>
      <c r="G48" s="61"/>
      <c r="H48" s="60"/>
      <c r="I48" s="58"/>
      <c r="J48" s="58"/>
      <c r="K48" s="58"/>
      <c r="L48" s="58"/>
      <c r="M48" s="58"/>
      <c r="N48" s="58"/>
      <c r="O48" s="59"/>
      <c r="P48" s="58"/>
      <c r="Q48" s="58"/>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c r="BA48" s="57"/>
      <c r="BB48" s="57"/>
      <c r="BC48" s="57"/>
      <c r="BD48" s="57"/>
      <c r="BE48" s="57"/>
      <c r="BF48" s="57"/>
      <c r="BG48" s="57"/>
      <c r="BH48" s="57"/>
      <c r="BI48" s="57"/>
      <c r="BJ48" s="56"/>
      <c r="BK48" s="56"/>
      <c r="BL48" s="56"/>
      <c r="BM48" s="56"/>
      <c r="BN48" s="56"/>
      <c r="BO48" s="56"/>
      <c r="BP48" s="56"/>
      <c r="BQ48" s="56"/>
      <c r="BR48" s="56"/>
      <c r="BS48"/>
      <c r="BT48"/>
      <c r="BU48" s="56"/>
    </row>
    <row r="49" spans="1:73" ht="13.15" customHeight="1" x14ac:dyDescent="0.2">
      <c r="B49" s="64"/>
      <c r="C49" s="63"/>
      <c r="D49" s="62"/>
      <c r="E49" s="62"/>
      <c r="F49" s="62"/>
      <c r="G49" s="61"/>
      <c r="H49" s="60"/>
      <c r="I49" s="58"/>
      <c r="J49" s="58"/>
      <c r="K49" s="58"/>
      <c r="L49" s="58"/>
      <c r="M49" s="58"/>
      <c r="N49" s="58"/>
      <c r="O49" s="59"/>
      <c r="P49" s="58"/>
      <c r="Q49" s="58"/>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c r="BA49" s="57"/>
      <c r="BB49" s="57"/>
      <c r="BC49" s="57"/>
      <c r="BD49" s="57"/>
      <c r="BE49" s="57"/>
      <c r="BF49" s="57"/>
      <c r="BG49" s="57"/>
      <c r="BH49" s="57"/>
      <c r="BI49" s="57"/>
      <c r="BJ49" s="56"/>
      <c r="BK49" s="56"/>
      <c r="BL49" s="56"/>
      <c r="BM49" s="56"/>
      <c r="BN49" s="56"/>
      <c r="BO49" s="56"/>
      <c r="BP49" s="56"/>
      <c r="BQ49" s="56"/>
      <c r="BR49" s="56"/>
      <c r="BS49"/>
      <c r="BT49"/>
      <c r="BU49" s="56"/>
    </row>
    <row r="50" spans="1:73" ht="13.15" customHeight="1" x14ac:dyDescent="0.2">
      <c r="B50" s="64"/>
      <c r="C50" s="63"/>
      <c r="D50" s="62"/>
      <c r="E50" s="62"/>
      <c r="F50" s="62"/>
      <c r="G50" s="61"/>
      <c r="H50" s="60"/>
      <c r="I50" s="58"/>
      <c r="J50" s="58"/>
      <c r="K50" s="58"/>
      <c r="L50" s="58"/>
      <c r="M50" s="58"/>
      <c r="N50" s="58"/>
      <c r="O50" s="59"/>
      <c r="P50" s="58"/>
      <c r="Q50" s="58"/>
      <c r="R50" s="57"/>
      <c r="S50" s="57"/>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c r="BA50" s="57"/>
      <c r="BB50" s="57"/>
      <c r="BC50" s="57"/>
      <c r="BD50" s="57"/>
      <c r="BE50" s="57"/>
      <c r="BF50" s="57"/>
      <c r="BG50" s="57"/>
      <c r="BH50" s="57"/>
      <c r="BI50" s="57"/>
      <c r="BJ50" s="56"/>
      <c r="BK50" s="56"/>
      <c r="BL50" s="56"/>
      <c r="BM50" s="56"/>
      <c r="BN50" s="56"/>
      <c r="BO50" s="56"/>
      <c r="BP50" s="56"/>
      <c r="BQ50" s="56"/>
      <c r="BR50" s="56"/>
      <c r="BS50" s="76"/>
      <c r="BT50" s="76"/>
      <c r="BU50" s="56"/>
    </row>
    <row r="51" spans="1:73" ht="13.15" customHeight="1" x14ac:dyDescent="0.2">
      <c r="B51" s="64"/>
      <c r="C51" s="63"/>
      <c r="D51" s="62"/>
      <c r="E51" s="62"/>
      <c r="F51" s="62"/>
      <c r="G51" s="61"/>
      <c r="H51" s="60"/>
      <c r="I51" s="58"/>
      <c r="J51" s="58"/>
      <c r="K51" s="58"/>
      <c r="L51" s="58"/>
      <c r="M51" s="58"/>
      <c r="N51" s="58"/>
      <c r="O51" s="59"/>
      <c r="P51" s="58"/>
      <c r="Q51" s="58"/>
      <c r="R51" s="57"/>
      <c r="S51" s="57"/>
      <c r="T51" s="57"/>
      <c r="U51" s="57"/>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c r="BA51" s="57"/>
      <c r="BB51" s="57"/>
      <c r="BC51" s="57"/>
      <c r="BD51" s="57"/>
      <c r="BE51" s="57"/>
      <c r="BF51" s="57"/>
      <c r="BG51" s="57"/>
      <c r="BH51" s="57"/>
      <c r="BI51" s="57"/>
      <c r="BJ51" s="56"/>
      <c r="BK51" s="56"/>
      <c r="BL51" s="56"/>
      <c r="BM51" s="56"/>
      <c r="BN51" s="56"/>
      <c r="BO51" s="56"/>
      <c r="BP51" s="56"/>
      <c r="BQ51" s="56"/>
      <c r="BR51" s="56"/>
      <c r="BS51"/>
      <c r="BT51"/>
      <c r="BU51" s="56"/>
    </row>
    <row r="52" spans="1:73" ht="13.15" customHeight="1" x14ac:dyDescent="0.2">
      <c r="B52" s="64"/>
      <c r="C52" s="63"/>
      <c r="D52" s="62"/>
      <c r="E52" s="62"/>
      <c r="F52" s="62"/>
      <c r="G52" s="61"/>
      <c r="H52" s="60"/>
      <c r="I52" s="58"/>
      <c r="J52" s="58"/>
      <c r="K52" s="58"/>
      <c r="L52" s="58"/>
      <c r="M52" s="58"/>
      <c r="N52" s="58"/>
      <c r="O52" s="59"/>
      <c r="P52" s="58"/>
      <c r="Q52" s="58"/>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c r="BA52" s="57"/>
      <c r="BB52" s="57"/>
      <c r="BC52" s="57"/>
      <c r="BD52" s="57"/>
      <c r="BE52" s="57"/>
      <c r="BF52" s="57"/>
      <c r="BG52" s="57"/>
      <c r="BH52" s="57"/>
      <c r="BI52" s="57"/>
      <c r="BJ52" s="56"/>
      <c r="BK52" s="56"/>
      <c r="BL52" s="56"/>
      <c r="BM52" s="56"/>
      <c r="BN52" s="56"/>
      <c r="BO52" s="56"/>
      <c r="BP52" s="56"/>
      <c r="BQ52" s="56"/>
      <c r="BR52" s="56"/>
      <c r="BS52"/>
      <c r="BT52"/>
      <c r="BU52" s="56"/>
    </row>
    <row r="53" spans="1:73" s="77" customFormat="1" ht="24" customHeight="1" x14ac:dyDescent="0.2">
      <c r="A53" s="47"/>
      <c r="B53" s="64"/>
      <c r="C53" s="63"/>
      <c r="D53" s="62"/>
      <c r="E53" s="196" t="s">
        <v>10</v>
      </c>
      <c r="F53" s="196"/>
      <c r="G53" s="196" t="s">
        <v>27</v>
      </c>
      <c r="H53" s="196"/>
      <c r="I53" s="191" t="s">
        <v>342</v>
      </c>
      <c r="J53" s="191"/>
      <c r="K53" s="191"/>
      <c r="L53" s="191"/>
      <c r="M53" s="191"/>
      <c r="N53" s="191"/>
      <c r="O53" s="191"/>
      <c r="P53" s="191"/>
      <c r="Q53" s="191"/>
      <c r="R53" s="191"/>
      <c r="S53" s="191"/>
      <c r="T53" s="191"/>
      <c r="U53" s="191"/>
      <c r="V53" s="191"/>
      <c r="W53" s="191"/>
      <c r="X53" s="191"/>
      <c r="Y53" s="191"/>
      <c r="Z53" s="191"/>
      <c r="AA53" s="191"/>
      <c r="AB53" s="191"/>
      <c r="AC53" s="191"/>
      <c r="AD53" s="191"/>
      <c r="AE53" s="191"/>
      <c r="AF53" s="191"/>
      <c r="AG53" s="191"/>
      <c r="AH53" s="191"/>
      <c r="AI53" s="191"/>
      <c r="AJ53" s="191"/>
      <c r="AK53" s="191"/>
      <c r="AL53" s="191"/>
      <c r="AM53" s="192" t="s">
        <v>9</v>
      </c>
      <c r="AN53" s="192"/>
      <c r="AO53" s="192"/>
      <c r="AP53" s="192"/>
      <c r="AQ53" s="192"/>
      <c r="AR53" s="78"/>
      <c r="AS53" s="78"/>
      <c r="AT53" s="193">
        <v>2</v>
      </c>
      <c r="AU53" s="193"/>
      <c r="AV53" s="193"/>
      <c r="AW53" s="193"/>
      <c r="AX53" s="193"/>
      <c r="AY53" s="193"/>
      <c r="AZ53" s="45"/>
      <c r="BA53" s="78"/>
      <c r="BB53" s="194"/>
      <c r="BC53" s="194"/>
      <c r="BD53" s="194"/>
      <c r="BE53" s="194"/>
      <c r="BF53" s="194"/>
      <c r="BG53" s="194"/>
      <c r="BH53" s="194"/>
      <c r="BI53" s="194"/>
      <c r="BK53" s="97"/>
      <c r="BL53" s="187"/>
      <c r="BM53" s="187"/>
      <c r="BN53" s="187"/>
      <c r="BO53" s="187"/>
      <c r="BP53" s="187"/>
      <c r="BQ53" s="187"/>
      <c r="BR53" s="187"/>
      <c r="BS53" s="187"/>
      <c r="BT53" s="187"/>
      <c r="BU53" s="56"/>
    </row>
    <row r="54" spans="1:73" ht="13.15" customHeight="1" x14ac:dyDescent="0.2">
      <c r="B54" s="64"/>
      <c r="C54" s="63"/>
      <c r="D54" s="62"/>
      <c r="E54" s="62"/>
      <c r="F54" s="62"/>
      <c r="G54" s="61"/>
      <c r="H54" s="60"/>
      <c r="I54" s="58"/>
      <c r="J54" s="58"/>
      <c r="K54" s="58"/>
      <c r="L54" s="58"/>
      <c r="M54" s="58"/>
      <c r="N54" s="58"/>
      <c r="O54" s="59"/>
      <c r="P54" s="58"/>
      <c r="Q54" s="58"/>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c r="BA54" s="57"/>
      <c r="BB54" s="57"/>
      <c r="BC54" s="57"/>
      <c r="BD54" s="57"/>
      <c r="BE54" s="57"/>
      <c r="BF54" s="57"/>
      <c r="BG54" s="57"/>
      <c r="BH54" s="57"/>
      <c r="BI54" s="57"/>
      <c r="BJ54" s="56"/>
      <c r="BK54" s="56"/>
      <c r="BL54" s="56"/>
      <c r="BM54" s="56"/>
      <c r="BN54" s="56"/>
      <c r="BO54" s="56"/>
      <c r="BP54" s="56"/>
      <c r="BQ54" s="56"/>
      <c r="BR54" s="56"/>
      <c r="BS54" s="76"/>
      <c r="BT54" s="76"/>
      <c r="BU54" s="56"/>
    </row>
    <row r="55" spans="1:73" ht="13.15" customHeight="1" x14ac:dyDescent="0.2">
      <c r="B55" s="64"/>
      <c r="C55" s="63"/>
      <c r="D55" s="62"/>
      <c r="E55" s="62"/>
      <c r="F55" s="62"/>
      <c r="G55" s="61"/>
      <c r="H55" s="60"/>
      <c r="I55" s="58"/>
      <c r="J55" s="58"/>
      <c r="K55" s="58"/>
      <c r="L55" s="58"/>
      <c r="M55" s="58"/>
      <c r="N55" s="58"/>
      <c r="O55" s="59"/>
      <c r="P55" s="58"/>
      <c r="Q55" s="58"/>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c r="BA55" s="57"/>
      <c r="BB55" s="57"/>
      <c r="BC55" s="57"/>
      <c r="BD55" s="57"/>
      <c r="BE55" s="57"/>
      <c r="BF55" s="57"/>
      <c r="BG55" s="57"/>
      <c r="BH55" s="57"/>
      <c r="BI55" s="57"/>
      <c r="BJ55" s="56"/>
      <c r="BK55" s="56"/>
      <c r="BL55" s="56"/>
      <c r="BM55" s="56"/>
      <c r="BN55" s="56"/>
      <c r="BO55" s="56"/>
      <c r="BP55" s="56"/>
      <c r="BQ55" s="56"/>
      <c r="BR55" s="56"/>
      <c r="BS55" s="76"/>
      <c r="BT55" s="76"/>
      <c r="BU55" s="56"/>
    </row>
    <row r="56" spans="1:73" s="77" customFormat="1" ht="32.25" customHeight="1" x14ac:dyDescent="0.2">
      <c r="A56" s="47"/>
      <c r="B56" s="64"/>
      <c r="C56" s="63"/>
      <c r="D56" s="62"/>
      <c r="E56" s="196" t="s">
        <v>10</v>
      </c>
      <c r="F56" s="196"/>
      <c r="G56" s="196" t="s">
        <v>29</v>
      </c>
      <c r="H56" s="196"/>
      <c r="I56" s="191" t="s">
        <v>341</v>
      </c>
      <c r="J56" s="191"/>
      <c r="K56" s="191"/>
      <c r="L56" s="191"/>
      <c r="M56" s="191"/>
      <c r="N56" s="191"/>
      <c r="O56" s="191"/>
      <c r="P56" s="191"/>
      <c r="Q56" s="191"/>
      <c r="R56" s="191"/>
      <c r="S56" s="191"/>
      <c r="T56" s="191"/>
      <c r="U56" s="191"/>
      <c r="V56" s="191"/>
      <c r="W56" s="191"/>
      <c r="X56" s="191"/>
      <c r="Y56" s="191"/>
      <c r="Z56" s="191"/>
      <c r="AA56" s="191"/>
      <c r="AB56" s="191"/>
      <c r="AC56" s="191"/>
      <c r="AD56" s="191"/>
      <c r="AE56" s="191"/>
      <c r="AF56" s="191"/>
      <c r="AG56" s="191"/>
      <c r="AH56" s="191"/>
      <c r="AI56" s="191"/>
      <c r="AJ56" s="191"/>
      <c r="AK56" s="191"/>
      <c r="AL56" s="191"/>
      <c r="AM56" s="192" t="s">
        <v>9</v>
      </c>
      <c r="AN56" s="192"/>
      <c r="AO56" s="192"/>
      <c r="AP56" s="192"/>
      <c r="AQ56" s="192"/>
      <c r="AR56" s="78"/>
      <c r="AS56" s="78"/>
      <c r="AT56" s="193">
        <v>2</v>
      </c>
      <c r="AU56" s="193"/>
      <c r="AV56" s="193"/>
      <c r="AW56" s="193"/>
      <c r="AX56" s="193"/>
      <c r="AY56" s="193"/>
      <c r="AZ56" s="45"/>
      <c r="BA56" s="78"/>
      <c r="BB56" s="194"/>
      <c r="BC56" s="194"/>
      <c r="BD56" s="194"/>
      <c r="BE56" s="194"/>
      <c r="BF56" s="194"/>
      <c r="BG56" s="194"/>
      <c r="BH56" s="194"/>
      <c r="BI56" s="194"/>
      <c r="BK56" s="97"/>
      <c r="BL56" s="187"/>
      <c r="BM56" s="187"/>
      <c r="BN56" s="187"/>
      <c r="BO56" s="187"/>
      <c r="BP56" s="187"/>
      <c r="BQ56" s="187"/>
      <c r="BR56" s="187"/>
      <c r="BS56" s="187"/>
      <c r="BT56" s="187"/>
      <c r="BU56" s="56"/>
    </row>
    <row r="57" spans="1:73" ht="13.15" customHeight="1" x14ac:dyDescent="0.2">
      <c r="B57" s="64"/>
      <c r="C57" s="63"/>
      <c r="D57" s="62"/>
      <c r="E57" s="62"/>
      <c r="F57" s="62"/>
      <c r="G57" s="61"/>
      <c r="H57" s="60"/>
      <c r="I57" s="58"/>
      <c r="J57" s="58"/>
      <c r="K57" s="58"/>
      <c r="L57" s="58"/>
      <c r="M57" s="58"/>
      <c r="N57" s="58"/>
      <c r="O57" s="59"/>
      <c r="P57" s="58"/>
      <c r="Q57" s="58"/>
      <c r="R57" s="57"/>
      <c r="S57" s="57"/>
      <c r="T57" s="57"/>
      <c r="U57" s="57"/>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AZ57"/>
      <c r="BA57" s="57"/>
      <c r="BB57" s="57"/>
      <c r="BC57" s="57"/>
      <c r="BD57" s="57"/>
      <c r="BE57" s="57"/>
      <c r="BF57" s="57"/>
      <c r="BG57" s="57"/>
      <c r="BH57" s="57"/>
      <c r="BI57" s="57"/>
      <c r="BJ57" s="56"/>
      <c r="BK57" s="56"/>
      <c r="BL57" s="56"/>
      <c r="BM57" s="56"/>
      <c r="BN57" s="56"/>
      <c r="BO57" s="56"/>
      <c r="BP57" s="56"/>
      <c r="BQ57" s="56"/>
      <c r="BR57" s="56"/>
      <c r="BS57" s="76"/>
      <c r="BT57" s="76"/>
      <c r="BU57" s="56"/>
    </row>
    <row r="58" spans="1:73" ht="13.15" customHeight="1" x14ac:dyDescent="0.2">
      <c r="B58" s="64"/>
      <c r="C58" s="63"/>
      <c r="D58" s="62"/>
      <c r="E58" s="62"/>
      <c r="F58" s="62"/>
      <c r="G58" s="61"/>
      <c r="H58" s="60"/>
      <c r="I58" s="58"/>
      <c r="J58" s="58"/>
      <c r="K58" s="58"/>
      <c r="L58" s="58"/>
      <c r="M58" s="58"/>
      <c r="N58" s="58"/>
      <c r="O58" s="59"/>
      <c r="P58" s="58"/>
      <c r="Q58" s="58"/>
      <c r="R58" s="57"/>
      <c r="S58" s="57"/>
      <c r="T58" s="57"/>
      <c r="U58" s="57"/>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AZ58"/>
      <c r="BA58" s="57"/>
      <c r="BB58" s="57"/>
      <c r="BC58" s="57"/>
      <c r="BD58" s="57"/>
      <c r="BE58" s="57"/>
      <c r="BF58" s="57"/>
      <c r="BG58" s="57"/>
      <c r="BH58" s="57"/>
      <c r="BI58" s="57"/>
      <c r="BJ58" s="56"/>
      <c r="BK58" s="56"/>
      <c r="BL58" s="56"/>
      <c r="BM58" s="56"/>
      <c r="BN58" s="56"/>
      <c r="BO58" s="56"/>
      <c r="BP58" s="56"/>
      <c r="BQ58" s="56"/>
      <c r="BR58" s="56"/>
      <c r="BS58" s="76"/>
      <c r="BT58" s="76"/>
      <c r="BU58" s="56"/>
    </row>
    <row r="59" spans="1:73" s="77" customFormat="1" ht="61.9" customHeight="1" x14ac:dyDescent="0.2">
      <c r="A59" s="47"/>
      <c r="B59" s="64"/>
      <c r="C59" s="63"/>
      <c r="D59" s="62"/>
      <c r="E59" s="196" t="s">
        <v>10</v>
      </c>
      <c r="F59" s="196"/>
      <c r="G59" s="196" t="s">
        <v>31</v>
      </c>
      <c r="H59" s="196"/>
      <c r="I59" s="191" t="s">
        <v>340</v>
      </c>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1"/>
      <c r="AL59" s="191"/>
      <c r="AM59" s="192"/>
      <c r="AN59" s="192"/>
      <c r="AO59" s="192"/>
      <c r="AP59" s="192"/>
      <c r="AQ59" s="192"/>
      <c r="AR59" s="78"/>
      <c r="AS59" s="78"/>
      <c r="AT59" s="193"/>
      <c r="AU59" s="193"/>
      <c r="AV59" s="193"/>
      <c r="AW59" s="193"/>
      <c r="AX59" s="193"/>
      <c r="AY59" s="193"/>
      <c r="AZ59" s="45"/>
      <c r="BA59" s="78"/>
      <c r="BB59" s="194"/>
      <c r="BC59" s="194"/>
      <c r="BD59" s="194"/>
      <c r="BE59" s="194"/>
      <c r="BF59" s="194"/>
      <c r="BG59" s="194"/>
      <c r="BH59" s="194"/>
      <c r="BI59" s="194"/>
      <c r="BK59" s="97"/>
      <c r="BL59" s="187"/>
      <c r="BM59" s="187"/>
      <c r="BN59" s="187"/>
      <c r="BO59" s="187"/>
      <c r="BP59" s="187"/>
      <c r="BQ59" s="187"/>
      <c r="BR59" s="187"/>
      <c r="BS59" s="187"/>
      <c r="BT59" s="187"/>
      <c r="BU59" s="56"/>
    </row>
    <row r="60" spans="1:73" ht="13.15" customHeight="1" x14ac:dyDescent="0.2">
      <c r="B60" s="64"/>
      <c r="C60" s="63"/>
      <c r="D60" s="62"/>
      <c r="E60" s="96"/>
      <c r="F60" s="96"/>
      <c r="G60" s="95"/>
      <c r="H60" s="94"/>
      <c r="I60" s="210" t="s">
        <v>339</v>
      </c>
      <c r="J60" s="210"/>
      <c r="K60" s="210"/>
      <c r="L60" s="210"/>
      <c r="M60" s="210"/>
      <c r="N60" s="210"/>
      <c r="O60" s="210"/>
      <c r="P60" s="210"/>
      <c r="Q60" s="210"/>
      <c r="R60" s="210"/>
      <c r="S60" s="210"/>
      <c r="T60" s="210"/>
      <c r="U60" s="210"/>
      <c r="V60" s="210"/>
      <c r="W60" s="210"/>
      <c r="X60" s="210"/>
      <c r="Y60" s="210"/>
      <c r="Z60" s="210"/>
      <c r="AA60" s="210"/>
      <c r="AB60" s="210"/>
      <c r="AC60" s="210"/>
      <c r="AD60" s="210"/>
      <c r="AE60" s="210"/>
      <c r="AF60" s="210"/>
      <c r="AG60" s="210"/>
      <c r="AH60" s="210"/>
      <c r="AI60" s="210"/>
      <c r="AJ60" s="210"/>
      <c r="AK60" s="210"/>
      <c r="AL60" s="210"/>
      <c r="AM60" s="211"/>
      <c r="AN60" s="211"/>
      <c r="AO60" s="211"/>
      <c r="AP60" s="211"/>
      <c r="AQ60" s="211"/>
      <c r="AR60" s="89"/>
      <c r="AS60" s="89"/>
      <c r="AT60" s="212"/>
      <c r="AU60" s="212"/>
      <c r="AV60" s="212"/>
      <c r="AW60" s="212"/>
      <c r="AX60" s="212"/>
      <c r="AY60" s="212"/>
      <c r="AZ60" s="90"/>
      <c r="BA60" s="89"/>
      <c r="BB60" s="213"/>
      <c r="BC60" s="213"/>
      <c r="BD60" s="213"/>
      <c r="BE60" s="213"/>
      <c r="BF60" s="213"/>
      <c r="BG60" s="213"/>
      <c r="BH60" s="213"/>
      <c r="BI60" s="213"/>
      <c r="BJ60" s="214"/>
      <c r="BK60" s="214"/>
      <c r="BL60" s="214"/>
      <c r="BM60" s="214"/>
      <c r="BN60" s="214"/>
      <c r="BO60" s="214"/>
      <c r="BP60" s="214"/>
      <c r="BQ60" s="214"/>
      <c r="BR60" s="214"/>
      <c r="BS60" s="214"/>
      <c r="BT60" s="214"/>
      <c r="BU60" s="56"/>
    </row>
    <row r="61" spans="1:73" ht="13.15" customHeight="1" x14ac:dyDescent="0.2">
      <c r="B61" s="64"/>
      <c r="C61" s="63"/>
      <c r="D61" s="62"/>
      <c r="E61" s="96"/>
      <c r="F61" s="96"/>
      <c r="G61" s="95"/>
      <c r="H61" s="94"/>
      <c r="I61" s="93"/>
      <c r="J61" s="93"/>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2"/>
      <c r="AN61" s="92"/>
      <c r="AO61" s="92"/>
      <c r="AP61" s="92"/>
      <c r="AQ61" s="92"/>
      <c r="AR61" s="89"/>
      <c r="AS61" s="89"/>
      <c r="AT61" s="91"/>
      <c r="AU61" s="91"/>
      <c r="AV61" s="91"/>
      <c r="AW61" s="91"/>
      <c r="AX61" s="91"/>
      <c r="AY61" s="91"/>
      <c r="AZ61" s="90"/>
      <c r="BA61" s="89"/>
      <c r="BB61" s="88"/>
      <c r="BC61" s="88"/>
      <c r="BD61" s="88"/>
      <c r="BE61" s="88"/>
      <c r="BF61" s="88"/>
      <c r="BG61" s="88"/>
      <c r="BH61" s="88"/>
      <c r="BI61" s="88"/>
      <c r="BJ61" s="87"/>
      <c r="BK61" s="87"/>
      <c r="BL61" s="87"/>
      <c r="BM61" s="87"/>
      <c r="BN61" s="87"/>
      <c r="BO61" s="87"/>
      <c r="BP61" s="87"/>
      <c r="BQ61" s="87"/>
      <c r="BR61" s="87"/>
      <c r="BS61" s="87"/>
      <c r="BT61" s="87"/>
      <c r="BU61" s="56"/>
    </row>
    <row r="62" spans="1:73" s="53" customFormat="1" ht="13.15" customHeight="1" x14ac:dyDescent="0.2">
      <c r="A62" s="216" t="s">
        <v>338</v>
      </c>
      <c r="B62" s="216"/>
      <c r="C62" s="216"/>
      <c r="D62" s="216"/>
      <c r="E62" s="216"/>
      <c r="F62" s="216"/>
      <c r="G62" s="216"/>
      <c r="H62" s="216"/>
      <c r="I62" s="216"/>
      <c r="J62" s="216"/>
      <c r="K62" s="216"/>
      <c r="L62" s="216"/>
      <c r="M62" s="216"/>
      <c r="N62" s="216"/>
      <c r="O62" s="216"/>
      <c r="P62" s="216"/>
      <c r="Q62" s="216"/>
      <c r="R62" s="216"/>
      <c r="S62" s="216"/>
      <c r="T62" s="216"/>
      <c r="U62" s="216"/>
      <c r="V62" s="216"/>
      <c r="W62" s="216"/>
      <c r="X62" s="216"/>
      <c r="Y62" s="216"/>
      <c r="Z62" s="216"/>
      <c r="AA62" s="216"/>
      <c r="AB62" s="216"/>
      <c r="AC62" s="216"/>
      <c r="AD62" s="216"/>
      <c r="AE62" s="216"/>
      <c r="AF62" s="216"/>
      <c r="AG62" s="216"/>
      <c r="AH62" s="216"/>
      <c r="AI62" s="216"/>
      <c r="AJ62" s="216"/>
      <c r="AK62" s="216"/>
      <c r="AL62" s="216"/>
      <c r="AM62" s="216"/>
      <c r="AN62" s="216"/>
      <c r="AO62" s="216"/>
      <c r="AP62" s="216"/>
      <c r="AQ62" s="216"/>
      <c r="AR62" s="216"/>
      <c r="AS62" s="216"/>
      <c r="AT62" s="216"/>
      <c r="AU62" s="216"/>
      <c r="AV62" s="216"/>
      <c r="AW62" s="216"/>
      <c r="AX62" s="216"/>
      <c r="AY62" s="216"/>
      <c r="AZ62" s="216"/>
      <c r="BA62" s="216"/>
      <c r="BB62" s="216"/>
      <c r="BC62" s="216"/>
      <c r="BD62" s="216"/>
      <c r="BE62" s="216"/>
      <c r="BF62" s="216"/>
      <c r="BG62" s="216"/>
      <c r="BH62" s="216"/>
      <c r="BI62" s="216"/>
      <c r="BJ62" s="216"/>
      <c r="BK62" s="216"/>
      <c r="BL62" s="215">
        <f>SUM(BJ29:BT61)</f>
        <v>0</v>
      </c>
      <c r="BM62" s="215"/>
      <c r="BN62" s="215"/>
      <c r="BO62" s="215"/>
      <c r="BP62" s="215"/>
      <c r="BQ62" s="215"/>
      <c r="BR62" s="215"/>
      <c r="BS62" s="215"/>
      <c r="BT62" s="215"/>
      <c r="BU62" s="85"/>
    </row>
    <row r="63" spans="1:73" s="53" customFormat="1" ht="13.15" customHeight="1" x14ac:dyDescent="0.2">
      <c r="A63" s="70"/>
      <c r="B63" s="69"/>
      <c r="C63" s="68"/>
      <c r="D63" s="67"/>
      <c r="E63" s="67"/>
      <c r="F63" s="67"/>
      <c r="G63" s="61"/>
      <c r="H63" s="60"/>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5"/>
      <c r="AK63" s="75"/>
      <c r="AL63" s="75"/>
      <c r="AM63" s="75"/>
      <c r="AN63" s="66"/>
      <c r="AO63" s="66"/>
      <c r="AP63" s="66"/>
      <c r="AQ63" s="66"/>
      <c r="AR63" s="66"/>
      <c r="AS63" s="66"/>
      <c r="AT63" s="66"/>
      <c r="AU63" s="66"/>
      <c r="AV63" s="66"/>
      <c r="AW63" s="66"/>
      <c r="AX63" s="66"/>
      <c r="AY63" s="66"/>
      <c r="AZ63" s="66"/>
      <c r="BA63" s="66"/>
      <c r="BB63" s="66"/>
      <c r="BC63" s="66"/>
      <c r="BD63" s="66"/>
      <c r="BE63" s="66"/>
      <c r="BF63" s="66"/>
      <c r="BG63" s="66"/>
      <c r="BH63" s="66"/>
      <c r="BI63" s="66"/>
      <c r="BJ63" s="86"/>
      <c r="BK63" s="86"/>
      <c r="BL63" s="86"/>
      <c r="BM63" s="86"/>
      <c r="BN63" s="86"/>
      <c r="BO63" s="86"/>
      <c r="BP63" s="86"/>
      <c r="BQ63" s="86"/>
      <c r="BR63" s="86"/>
      <c r="BS63" s="86"/>
      <c r="BT63" s="86"/>
      <c r="BU63" s="85"/>
    </row>
    <row r="64" spans="1:73" s="53" customFormat="1" ht="13.15" customHeight="1" x14ac:dyDescent="0.2">
      <c r="A64" s="70"/>
      <c r="B64" s="69"/>
      <c r="C64" s="68"/>
      <c r="D64" s="67"/>
      <c r="E64" s="67"/>
      <c r="F64" s="67"/>
      <c r="G64" s="61"/>
      <c r="H64" s="60"/>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75"/>
      <c r="AJ64" s="75"/>
      <c r="AK64" s="75"/>
      <c r="AL64" s="75"/>
      <c r="AM64" s="75"/>
      <c r="AN64" s="66"/>
      <c r="AO64" s="66"/>
      <c r="AP64" s="66"/>
      <c r="AQ64" s="66"/>
      <c r="AR64" s="66"/>
      <c r="AS64" s="66"/>
      <c r="AT64" s="66"/>
      <c r="AU64" s="66"/>
      <c r="AV64" s="66"/>
      <c r="AW64" s="66"/>
      <c r="AX64" s="66"/>
      <c r="AY64" s="66"/>
      <c r="AZ64" s="66"/>
      <c r="BA64" s="66"/>
      <c r="BB64" s="66"/>
      <c r="BC64" s="66"/>
      <c r="BD64" s="66"/>
      <c r="BE64" s="66"/>
      <c r="BF64" s="66"/>
      <c r="BG64" s="66"/>
      <c r="BH64" s="66"/>
      <c r="BI64" s="66"/>
      <c r="BJ64" s="86"/>
      <c r="BK64" s="86"/>
      <c r="BL64" s="86"/>
      <c r="BM64" s="86"/>
      <c r="BN64" s="86"/>
      <c r="BO64" s="86"/>
      <c r="BP64" s="86"/>
      <c r="BQ64" s="86"/>
      <c r="BR64" s="86"/>
      <c r="BS64" s="86"/>
      <c r="BT64" s="86"/>
      <c r="BU64" s="85"/>
    </row>
    <row r="65" spans="1:73" ht="13.15" customHeight="1" x14ac:dyDescent="0.2">
      <c r="A65" s="70"/>
      <c r="B65" s="69"/>
      <c r="C65" s="68"/>
      <c r="D65" s="67"/>
      <c r="E65" s="67"/>
      <c r="F65" s="67"/>
      <c r="G65" s="61"/>
      <c r="H65" s="60"/>
      <c r="I65" s="75" t="s">
        <v>308</v>
      </c>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75"/>
      <c r="AJ65" s="75"/>
      <c r="AK65" s="75"/>
      <c r="AL65" s="75"/>
      <c r="AM65" s="75"/>
      <c r="AN65" s="66"/>
      <c r="AO65" s="66"/>
      <c r="AP65" s="66"/>
      <c r="AQ65" s="66"/>
      <c r="AR65" s="66"/>
      <c r="AS65" s="66"/>
      <c r="AT65" s="66"/>
      <c r="AU65" s="66"/>
      <c r="AV65" s="66"/>
      <c r="AW65" s="66"/>
      <c r="AX65" s="66"/>
      <c r="AY65" s="66"/>
      <c r="AZ65" s="66"/>
      <c r="BA65" s="66"/>
      <c r="BB65" s="66"/>
      <c r="BC65" s="66"/>
      <c r="BD65" s="66"/>
      <c r="BE65" s="66"/>
      <c r="BF65" s="66"/>
      <c r="BG65" s="66"/>
      <c r="BH65" s="66"/>
      <c r="BI65" s="66"/>
      <c r="BJ65" s="65"/>
      <c r="BK65" s="73"/>
      <c r="BL65" s="73"/>
      <c r="BM65" s="73"/>
      <c r="BN65" s="73"/>
      <c r="BO65" s="73"/>
      <c r="BP65" s="73"/>
      <c r="BQ65" s="73"/>
      <c r="BR65" s="73"/>
      <c r="BS65" s="73"/>
      <c r="BT65" s="73"/>
      <c r="BU65" s="56"/>
    </row>
    <row r="66" spans="1:73" ht="13.15" customHeight="1" x14ac:dyDescent="0.2">
      <c r="A66" s="70"/>
      <c r="B66" s="69"/>
      <c r="C66" s="68"/>
      <c r="D66" s="67"/>
      <c r="E66" s="67"/>
      <c r="F66" s="67"/>
      <c r="G66" s="61"/>
      <c r="H66" s="60"/>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5"/>
      <c r="AN66" s="66"/>
      <c r="AO66" s="66"/>
      <c r="AP66" s="66"/>
      <c r="AQ66" s="66"/>
      <c r="AR66" s="66"/>
      <c r="AS66" s="66"/>
      <c r="AT66" s="66"/>
      <c r="AU66" s="66"/>
      <c r="AV66" s="66"/>
      <c r="AW66" s="66"/>
      <c r="AX66" s="66"/>
      <c r="AY66" s="66"/>
      <c r="AZ66" s="66"/>
      <c r="BA66" s="66"/>
      <c r="BB66" s="66"/>
      <c r="BC66" s="66"/>
      <c r="BD66" s="66"/>
      <c r="BE66" s="66"/>
      <c r="BF66" s="66"/>
      <c r="BG66" s="66"/>
      <c r="BH66" s="66"/>
      <c r="BI66" s="66"/>
      <c r="BJ66" s="65"/>
      <c r="BK66" s="73"/>
      <c r="BL66" s="73"/>
      <c r="BM66" s="73"/>
      <c r="BN66" s="73"/>
      <c r="BO66" s="73"/>
      <c r="BP66" s="73"/>
      <c r="BQ66" s="73"/>
      <c r="BR66" s="73"/>
      <c r="BS66" s="73"/>
      <c r="BT66" s="73"/>
      <c r="BU66" s="56"/>
    </row>
    <row r="67" spans="1:73" ht="13.15" customHeight="1" x14ac:dyDescent="0.2">
      <c r="A67" s="70"/>
      <c r="B67" s="69"/>
      <c r="C67" s="68"/>
      <c r="D67" s="67"/>
      <c r="E67" s="67"/>
      <c r="F67" s="67"/>
      <c r="G67" s="61"/>
      <c r="H67" s="60"/>
      <c r="I67" s="217" t="s">
        <v>337</v>
      </c>
      <c r="J67" s="217"/>
      <c r="K67" s="217"/>
      <c r="L67" s="217"/>
      <c r="M67" s="217"/>
      <c r="N67" s="217"/>
      <c r="O67" s="217"/>
      <c r="P67" s="217"/>
      <c r="Q67" s="217"/>
      <c r="R67" s="217"/>
      <c r="S67" s="217"/>
      <c r="T67" s="217"/>
      <c r="U67" s="217"/>
      <c r="V67" s="217"/>
      <c r="W67" s="217"/>
      <c r="X67" s="217"/>
      <c r="Y67" s="217"/>
      <c r="Z67" s="217"/>
      <c r="AA67" s="217"/>
      <c r="AB67" s="217"/>
      <c r="AC67" s="217"/>
      <c r="AD67" s="217"/>
      <c r="AE67" s="217"/>
      <c r="AF67" s="217"/>
      <c r="AG67" s="217"/>
      <c r="AH67" s="217"/>
      <c r="AI67" s="217"/>
      <c r="AJ67" s="217"/>
      <c r="AK67" s="217"/>
      <c r="AL67" s="217"/>
      <c r="AM67" s="217"/>
      <c r="AN67" s="66"/>
      <c r="AO67" s="66"/>
      <c r="AP67" s="66"/>
      <c r="AQ67" s="66"/>
      <c r="AR67" s="66"/>
      <c r="AS67" s="66"/>
      <c r="AT67" s="66"/>
      <c r="AU67" s="66"/>
      <c r="AV67" s="66"/>
      <c r="AW67" s="66"/>
      <c r="AX67" s="66"/>
      <c r="AY67" s="66"/>
      <c r="AZ67" s="66"/>
      <c r="BA67" s="66"/>
      <c r="BB67" s="66"/>
      <c r="BC67" s="66"/>
      <c r="BD67" s="66"/>
      <c r="BE67" s="66"/>
      <c r="BF67" s="66"/>
      <c r="BG67" s="66"/>
      <c r="BH67" s="66"/>
      <c r="BI67" s="66"/>
      <c r="BJ67" s="65"/>
      <c r="BK67" s="218">
        <f>BK23</f>
        <v>0</v>
      </c>
      <c r="BL67" s="218"/>
      <c r="BM67" s="218"/>
      <c r="BN67" s="218"/>
      <c r="BO67" s="218"/>
      <c r="BP67" s="218"/>
      <c r="BQ67" s="218"/>
      <c r="BR67" s="218"/>
      <c r="BS67" s="218"/>
      <c r="BT67" s="218"/>
      <c r="BU67" s="56"/>
    </row>
    <row r="68" spans="1:73" ht="13.15" customHeight="1" x14ac:dyDescent="0.2">
      <c r="A68" s="70"/>
      <c r="B68" s="69"/>
      <c r="C68" s="68"/>
      <c r="D68" s="67"/>
      <c r="E68" s="67"/>
      <c r="F68" s="67"/>
      <c r="G68" s="61"/>
      <c r="H68" s="60"/>
      <c r="I68" s="219" t="s">
        <v>336</v>
      </c>
      <c r="J68" s="219"/>
      <c r="K68" s="219"/>
      <c r="L68" s="219"/>
      <c r="M68" s="219"/>
      <c r="N68" s="219"/>
      <c r="O68" s="219"/>
      <c r="P68" s="219"/>
      <c r="Q68" s="219"/>
      <c r="R68" s="219"/>
      <c r="S68" s="219"/>
      <c r="T68" s="219"/>
      <c r="U68" s="219"/>
      <c r="V68" s="219"/>
      <c r="W68" s="219"/>
      <c r="X68" s="219"/>
      <c r="Y68" s="219"/>
      <c r="Z68" s="219"/>
      <c r="AA68" s="219"/>
      <c r="AB68" s="219"/>
      <c r="AC68" s="219"/>
      <c r="AD68" s="219"/>
      <c r="AE68" s="219"/>
      <c r="AF68" s="219"/>
      <c r="AG68" s="219"/>
      <c r="AH68" s="219"/>
      <c r="AI68" s="219"/>
      <c r="AJ68" s="219"/>
      <c r="AK68" s="219"/>
      <c r="AL68" s="219"/>
      <c r="AM68" s="219"/>
      <c r="AN68" s="72"/>
      <c r="AO68" s="72"/>
      <c r="AP68" s="72"/>
      <c r="AQ68" s="72"/>
      <c r="AR68" s="72"/>
      <c r="AS68" s="72"/>
      <c r="AT68" s="72"/>
      <c r="AU68" s="72"/>
      <c r="AV68" s="72"/>
      <c r="AW68" s="72"/>
      <c r="AX68" s="72"/>
      <c r="AY68" s="72"/>
      <c r="AZ68" s="72"/>
      <c r="BA68" s="72"/>
      <c r="BB68" s="72"/>
      <c r="BC68" s="72"/>
      <c r="BD68" s="72"/>
      <c r="BE68" s="72"/>
      <c r="BF68" s="72"/>
      <c r="BG68" s="72"/>
      <c r="BH68" s="72"/>
      <c r="BI68" s="72"/>
      <c r="BJ68" s="71"/>
      <c r="BK68" s="220">
        <f>BL62</f>
        <v>0</v>
      </c>
      <c r="BL68" s="220"/>
      <c r="BM68" s="220"/>
      <c r="BN68" s="220"/>
      <c r="BO68" s="220"/>
      <c r="BP68" s="220"/>
      <c r="BQ68" s="220"/>
      <c r="BR68" s="220"/>
      <c r="BS68" s="220"/>
      <c r="BT68" s="220"/>
      <c r="BU68" s="56"/>
    </row>
    <row r="69" spans="1:73" ht="13.15" customHeight="1" x14ac:dyDescent="0.2">
      <c r="A69" s="70"/>
      <c r="B69" s="69"/>
      <c r="C69" s="68"/>
      <c r="D69" s="67"/>
      <c r="E69" s="67"/>
      <c r="F69" s="67"/>
      <c r="G69" s="61"/>
      <c r="H69" s="60"/>
      <c r="I69" s="217" t="s">
        <v>335</v>
      </c>
      <c r="J69" s="217"/>
      <c r="K69" s="217"/>
      <c r="L69" s="217"/>
      <c r="M69" s="217"/>
      <c r="N69" s="217"/>
      <c r="O69" s="217"/>
      <c r="P69" s="217"/>
      <c r="Q69" s="217"/>
      <c r="R69" s="217"/>
      <c r="S69" s="217"/>
      <c r="T69" s="217"/>
      <c r="U69" s="217"/>
      <c r="V69" s="217"/>
      <c r="W69" s="217"/>
      <c r="X69" s="217"/>
      <c r="Y69" s="217"/>
      <c r="Z69" s="217"/>
      <c r="AA69" s="217"/>
      <c r="AB69" s="217"/>
      <c r="AC69" s="217"/>
      <c r="AD69" s="217"/>
      <c r="AE69" s="217"/>
      <c r="AF69" s="217"/>
      <c r="AG69" s="217"/>
      <c r="AH69" s="217"/>
      <c r="AI69" s="217"/>
      <c r="AJ69" s="217"/>
      <c r="AK69" s="217"/>
      <c r="AL69" s="217"/>
      <c r="AM69" s="217"/>
      <c r="AN69" s="66"/>
      <c r="AO69" s="66"/>
      <c r="AP69" s="66"/>
      <c r="AQ69" s="66"/>
      <c r="AR69" s="66"/>
      <c r="AS69" s="66"/>
      <c r="AT69" s="66"/>
      <c r="AU69" s="66"/>
      <c r="AV69" s="66"/>
      <c r="AW69" s="66"/>
      <c r="AX69" s="66"/>
      <c r="AY69" s="66"/>
      <c r="AZ69" s="66"/>
      <c r="BA69" s="66"/>
      <c r="BB69" s="66"/>
      <c r="BC69" s="66"/>
      <c r="BD69" s="66"/>
      <c r="BE69" s="66"/>
      <c r="BF69" s="66"/>
      <c r="BG69" s="66"/>
      <c r="BH69" s="66"/>
      <c r="BI69" s="66"/>
      <c r="BJ69" s="65"/>
      <c r="BK69" s="218">
        <f>SUM(BK67:BK68)</f>
        <v>0</v>
      </c>
      <c r="BL69" s="218"/>
      <c r="BM69" s="218"/>
      <c r="BN69" s="218"/>
      <c r="BO69" s="218"/>
      <c r="BP69" s="218"/>
      <c r="BQ69" s="218"/>
      <c r="BR69" s="218"/>
      <c r="BS69" s="218"/>
      <c r="BT69" s="218"/>
      <c r="BU69" s="56"/>
    </row>
    <row r="70" spans="1:73" ht="13.15" customHeight="1" x14ac:dyDescent="0.2">
      <c r="B70" s="64"/>
      <c r="C70" s="63"/>
      <c r="D70" s="62"/>
      <c r="BU70" s="56"/>
    </row>
    <row r="71" spans="1:73" ht="13.15" customHeight="1" x14ac:dyDescent="0.2">
      <c r="B71" s="64"/>
      <c r="C71" s="63"/>
      <c r="D71" s="62"/>
      <c r="BU71" s="56"/>
    </row>
    <row r="72" spans="1:73" ht="13.15" customHeight="1" x14ac:dyDescent="0.2">
      <c r="B72" s="64"/>
      <c r="C72" s="63"/>
      <c r="D72" s="62"/>
      <c r="E72" s="62"/>
      <c r="F72" s="62"/>
      <c r="G72" s="61"/>
      <c r="H72" s="60"/>
      <c r="I72" s="58"/>
      <c r="J72" s="58"/>
      <c r="K72" s="58"/>
      <c r="L72" s="58"/>
      <c r="M72" s="58"/>
      <c r="N72" s="58"/>
      <c r="O72" s="59"/>
      <c r="P72" s="58"/>
      <c r="Q72" s="58"/>
      <c r="R72" s="57"/>
      <c r="S72" s="57"/>
      <c r="T72" s="57"/>
      <c r="U72" s="57"/>
      <c r="V72" s="57"/>
      <c r="W72" s="57"/>
      <c r="X72" s="57"/>
      <c r="Y72" s="57"/>
      <c r="Z72" s="57"/>
      <c r="AA72" s="57"/>
      <c r="AB72" s="57"/>
      <c r="AC72" s="57"/>
      <c r="AD72" s="57"/>
      <c r="AE72" s="57"/>
      <c r="AF72" s="57"/>
      <c r="AG72" s="57"/>
      <c r="AH72" s="57"/>
      <c r="AI72" s="57"/>
      <c r="AJ72" s="57"/>
      <c r="AK72" s="57"/>
      <c r="AL72" s="57"/>
      <c r="AM72" s="57"/>
      <c r="AN72" s="57"/>
      <c r="AO72" s="57"/>
      <c r="AP72" s="57"/>
      <c r="AQ72" s="57"/>
      <c r="AR72" s="57"/>
      <c r="AS72" s="57"/>
      <c r="AT72" s="57"/>
      <c r="AU72" s="57"/>
      <c r="AV72" s="57"/>
      <c r="AW72" s="57"/>
      <c r="AX72" s="57"/>
      <c r="AY72" s="57"/>
      <c r="AZ72" s="57"/>
      <c r="BA72" s="57"/>
      <c r="BB72" s="57"/>
      <c r="BC72" s="57"/>
      <c r="BD72" s="57"/>
      <c r="BE72" s="57"/>
      <c r="BF72" s="57"/>
      <c r="BG72" s="57"/>
      <c r="BH72" s="57"/>
      <c r="BI72" s="57"/>
      <c r="BJ72" s="57"/>
      <c r="BK72" s="56"/>
      <c r="BL72" s="56"/>
      <c r="BM72" s="56"/>
      <c r="BN72" s="56"/>
      <c r="BO72" s="56"/>
      <c r="BP72" s="56"/>
      <c r="BQ72" s="56"/>
      <c r="BR72" s="56"/>
      <c r="BS72" s="56"/>
      <c r="BT72" s="56"/>
      <c r="BU72" s="56"/>
    </row>
    <row r="73" spans="1:73" ht="13.15" customHeight="1" x14ac:dyDescent="0.2">
      <c r="E73" s="190" t="s">
        <v>297</v>
      </c>
      <c r="F73" s="190"/>
      <c r="G73" s="190"/>
      <c r="H73" s="190"/>
      <c r="I73" s="190"/>
      <c r="J73" s="190"/>
      <c r="K73" s="190"/>
      <c r="L73" s="190"/>
      <c r="M73" s="190"/>
      <c r="N73" s="190"/>
      <c r="O73" s="190"/>
      <c r="P73" s="190"/>
      <c r="Q73" s="190"/>
      <c r="R73" s="190"/>
      <c r="S73" s="190"/>
      <c r="T73" s="190"/>
      <c r="U73" s="190"/>
      <c r="V73" s="190"/>
      <c r="W73" s="190"/>
      <c r="X73" s="190"/>
      <c r="Y73" s="190"/>
      <c r="Z73" s="190"/>
      <c r="AA73" s="190"/>
      <c r="AB73" s="190"/>
      <c r="AC73" s="190"/>
      <c r="AD73" s="190"/>
      <c r="AE73" s="190"/>
      <c r="AF73" s="190"/>
      <c r="AG73" s="190"/>
      <c r="AH73" s="190"/>
      <c r="AI73" s="190"/>
      <c r="AJ73" s="190"/>
      <c r="AK73" s="190"/>
      <c r="AL73" s="190"/>
      <c r="BU73" s="56"/>
    </row>
    <row r="74" spans="1:73" ht="13.15" customHeight="1" x14ac:dyDescent="0.2">
      <c r="BU74" s="56"/>
    </row>
    <row r="75" spans="1:73" ht="13.15" customHeight="1" x14ac:dyDescent="0.2">
      <c r="B75" s="64"/>
      <c r="C75" s="63"/>
      <c r="D75" s="62"/>
      <c r="E75" s="190" t="s">
        <v>334</v>
      </c>
      <c r="F75" s="190"/>
      <c r="G75" s="190"/>
      <c r="H75" s="190"/>
      <c r="I75" s="190"/>
      <c r="J75" s="190"/>
      <c r="K75" s="190"/>
      <c r="L75" s="190"/>
      <c r="M75" s="190"/>
      <c r="N75" s="190"/>
      <c r="O75" s="190"/>
      <c r="P75" s="190"/>
      <c r="Q75" s="190"/>
      <c r="R75" s="190"/>
      <c r="S75" s="190"/>
      <c r="T75" s="190"/>
      <c r="U75" s="190"/>
      <c r="V75" s="190"/>
      <c r="W75" s="190"/>
      <c r="X75" s="190"/>
      <c r="Y75" s="190"/>
      <c r="Z75" s="190"/>
      <c r="AA75" s="190"/>
      <c r="AB75" s="84"/>
      <c r="AC75" s="84"/>
      <c r="AD75" s="84"/>
      <c r="AE75" s="84"/>
      <c r="AF75" s="84"/>
      <c r="AG75" s="84"/>
      <c r="AH75" s="84"/>
      <c r="AI75" s="84"/>
      <c r="AJ75" s="84"/>
      <c r="AK75" s="84"/>
      <c r="AL75" s="84"/>
      <c r="AM75" s="57"/>
      <c r="AN75" s="57"/>
      <c r="AO75" s="57"/>
      <c r="AP75" s="57"/>
      <c r="AQ75" s="57"/>
      <c r="AR75" s="57"/>
      <c r="AS75" s="57"/>
      <c r="AT75" s="57"/>
      <c r="AU75" s="57"/>
      <c r="AV75" s="57"/>
      <c r="AW75" s="57"/>
      <c r="AX75" s="57"/>
      <c r="AY75" s="57"/>
      <c r="AZ75" s="57"/>
      <c r="BA75" s="57"/>
      <c r="BB75" s="57"/>
      <c r="BC75" s="57"/>
      <c r="BD75" s="57"/>
      <c r="BE75" s="57"/>
      <c r="BF75" s="57"/>
      <c r="BG75" s="57"/>
      <c r="BH75" s="57"/>
      <c r="BI75" s="57"/>
      <c r="BJ75" s="57"/>
      <c r="BK75" s="56"/>
      <c r="BL75" s="79"/>
      <c r="BM75" s="79"/>
      <c r="BN75" s="79"/>
      <c r="BO75" s="79"/>
      <c r="BP75" s="79"/>
      <c r="BQ75" s="79"/>
      <c r="BR75" s="79"/>
      <c r="BS75" s="79"/>
      <c r="BT75" s="79"/>
      <c r="BU75" s="56"/>
    </row>
    <row r="76" spans="1:73" ht="13.15" customHeight="1" x14ac:dyDescent="0.2">
      <c r="B76" s="64"/>
      <c r="C76" s="63"/>
      <c r="D76" s="62"/>
      <c r="E76" s="62"/>
      <c r="F76" s="62"/>
      <c r="G76" s="61"/>
      <c r="H76" s="60"/>
      <c r="I76" s="60"/>
      <c r="J76" s="80"/>
      <c r="K76" s="66"/>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c r="BA76" s="57"/>
      <c r="BB76" s="57"/>
      <c r="BC76" s="57"/>
      <c r="BD76" s="57"/>
      <c r="BE76" s="57"/>
      <c r="BF76" s="57"/>
      <c r="BG76" s="57"/>
      <c r="BH76" s="57"/>
      <c r="BI76" s="57"/>
      <c r="BJ76" s="57"/>
      <c r="BK76" s="56"/>
      <c r="BL76" s="79"/>
      <c r="BM76" s="79"/>
      <c r="BN76" s="79"/>
      <c r="BO76" s="79"/>
      <c r="BP76" s="79"/>
      <c r="BQ76" s="79"/>
      <c r="BR76" s="79"/>
      <c r="BS76" s="79"/>
      <c r="BT76" s="79"/>
      <c r="BU76" s="56"/>
    </row>
    <row r="77" spans="1:73" ht="126" customHeight="1" x14ac:dyDescent="0.2">
      <c r="B77" s="64"/>
      <c r="C77" s="63"/>
      <c r="D77" s="62"/>
      <c r="E77" s="221" t="s">
        <v>7</v>
      </c>
      <c r="F77" s="221"/>
      <c r="G77" s="221" t="s">
        <v>7</v>
      </c>
      <c r="H77" s="221"/>
      <c r="I77" s="222" t="s">
        <v>333</v>
      </c>
      <c r="J77" s="222"/>
      <c r="K77" s="222"/>
      <c r="L77" s="222"/>
      <c r="M77" s="222"/>
      <c r="N77" s="222"/>
      <c r="O77" s="222"/>
      <c r="P77" s="222"/>
      <c r="Q77" s="222"/>
      <c r="R77" s="222"/>
      <c r="S77" s="222"/>
      <c r="T77" s="222"/>
      <c r="U77" s="222"/>
      <c r="V77" s="222"/>
      <c r="W77" s="222"/>
      <c r="X77" s="222"/>
      <c r="Y77" s="222"/>
      <c r="Z77" s="222"/>
      <c r="AA77" s="222"/>
      <c r="AB77" s="222"/>
      <c r="AC77" s="222"/>
      <c r="AD77" s="222"/>
      <c r="AE77" s="222"/>
      <c r="AF77" s="222"/>
      <c r="AG77" s="222"/>
      <c r="AH77" s="222"/>
      <c r="AI77" s="222"/>
      <c r="AJ77" s="222"/>
      <c r="AK77" s="222"/>
      <c r="AL77" s="222"/>
      <c r="AM77" s="192" t="s">
        <v>328</v>
      </c>
      <c r="AN77" s="192"/>
      <c r="AO77" s="192"/>
      <c r="AP77" s="192"/>
      <c r="AQ77" s="192"/>
      <c r="AR77" s="57"/>
      <c r="AS77" s="57"/>
      <c r="AT77" s="193">
        <v>10</v>
      </c>
      <c r="AU77" s="193"/>
      <c r="AV77" s="193"/>
      <c r="AW77" s="193"/>
      <c r="AX77" s="193"/>
      <c r="AY77" s="193"/>
      <c r="AZ77"/>
      <c r="BA77" s="57"/>
      <c r="BB77" s="194"/>
      <c r="BC77" s="194"/>
      <c r="BD77" s="194"/>
      <c r="BE77" s="194"/>
      <c r="BF77" s="194"/>
      <c r="BG77" s="194"/>
      <c r="BH77" s="194"/>
      <c r="BI77" s="194"/>
      <c r="BJ77" s="187"/>
      <c r="BK77" s="187"/>
      <c r="BL77" s="187"/>
      <c r="BM77" s="187"/>
      <c r="BN77" s="187"/>
      <c r="BO77" s="187"/>
      <c r="BP77" s="187"/>
      <c r="BQ77" s="187"/>
      <c r="BR77" s="187"/>
      <c r="BS77" s="187"/>
      <c r="BT77" s="187"/>
      <c r="BU77" s="56"/>
    </row>
    <row r="78" spans="1:73" ht="13.15" customHeight="1" x14ac:dyDescent="0.2">
      <c r="B78" s="64"/>
      <c r="C78" s="63"/>
      <c r="D78" s="62"/>
      <c r="E78" s="62"/>
      <c r="F78" s="62"/>
      <c r="G78" s="61"/>
      <c r="H78" s="60"/>
      <c r="I78" s="60"/>
      <c r="J78" s="80"/>
      <c r="K78" s="66"/>
      <c r="L78" s="57"/>
      <c r="M78" s="57"/>
      <c r="N78" s="57"/>
      <c r="O78" s="57"/>
      <c r="P78" s="57"/>
      <c r="Q78" s="57"/>
      <c r="R78" s="57"/>
      <c r="S78" s="57"/>
      <c r="T78" s="57"/>
      <c r="U78" s="57"/>
      <c r="V78" s="57"/>
      <c r="W78" s="57"/>
      <c r="X78" s="57"/>
      <c r="Y78" s="57"/>
      <c r="Z78" s="57"/>
      <c r="AA78" s="57"/>
      <c r="AB78" s="57"/>
      <c r="AC78" s="57"/>
      <c r="AD78" s="57"/>
      <c r="AE78" s="57"/>
      <c r="AF78" s="57"/>
      <c r="AG78" s="57"/>
      <c r="AH78" s="57"/>
      <c r="AI78" s="57"/>
      <c r="AJ78" s="57"/>
      <c r="AK78" s="57"/>
      <c r="AL78" s="57"/>
      <c r="AM78" s="57"/>
      <c r="AN78" s="57"/>
      <c r="AO78" s="57"/>
      <c r="AP78" s="57"/>
      <c r="AQ78" s="57"/>
      <c r="AR78" s="57"/>
      <c r="AS78" s="57"/>
      <c r="AT78" s="57"/>
      <c r="AU78" s="57"/>
      <c r="AV78" s="57"/>
      <c r="AW78" s="57"/>
      <c r="AX78" s="57"/>
      <c r="AY78" s="57"/>
      <c r="AZ78"/>
      <c r="BA78" s="57"/>
      <c r="BB78" s="57"/>
      <c r="BC78" s="57"/>
      <c r="BD78" s="57"/>
      <c r="BE78" s="57"/>
      <c r="BF78" s="57"/>
      <c r="BG78" s="57"/>
      <c r="BH78" s="57"/>
      <c r="BI78" s="57"/>
      <c r="BJ78" s="79"/>
      <c r="BK78" s="79"/>
      <c r="BL78" s="79"/>
      <c r="BM78" s="79"/>
      <c r="BN78" s="79"/>
      <c r="BO78" s="79"/>
      <c r="BP78" s="79"/>
      <c r="BQ78" s="79"/>
      <c r="BR78" s="79"/>
      <c r="BS78"/>
      <c r="BT78"/>
      <c r="BU78" s="56"/>
    </row>
    <row r="79" spans="1:73" s="77" customFormat="1" ht="15" customHeight="1" x14ac:dyDescent="0.2">
      <c r="A79" s="47"/>
      <c r="B79" s="64"/>
      <c r="C79" s="63"/>
      <c r="D79" s="62"/>
      <c r="E79" s="196" t="s">
        <v>7</v>
      </c>
      <c r="F79" s="196"/>
      <c r="G79" s="196" t="s">
        <v>10</v>
      </c>
      <c r="H79" s="196"/>
      <c r="I79" s="191" t="s">
        <v>332</v>
      </c>
      <c r="J79" s="191"/>
      <c r="K79" s="191"/>
      <c r="L79" s="191"/>
      <c r="M79" s="191"/>
      <c r="N79" s="191"/>
      <c r="O79" s="191"/>
      <c r="P79" s="191"/>
      <c r="Q79" s="191"/>
      <c r="R79" s="191"/>
      <c r="S79" s="191"/>
      <c r="T79" s="191"/>
      <c r="U79" s="191"/>
      <c r="V79" s="191"/>
      <c r="W79" s="191"/>
      <c r="X79" s="191"/>
      <c r="Y79" s="191"/>
      <c r="Z79" s="191"/>
      <c r="AA79" s="191"/>
      <c r="AB79" s="191"/>
      <c r="AC79" s="191"/>
      <c r="AD79" s="191"/>
      <c r="AE79" s="191"/>
      <c r="AF79" s="191"/>
      <c r="AG79" s="191"/>
      <c r="AH79" s="191"/>
      <c r="AI79" s="191"/>
      <c r="AJ79" s="191"/>
      <c r="AK79" s="191"/>
      <c r="AL79" s="191"/>
      <c r="AM79" s="192" t="s">
        <v>328</v>
      </c>
      <c r="AN79" s="192"/>
      <c r="AO79" s="192"/>
      <c r="AP79" s="192"/>
      <c r="AQ79" s="192"/>
      <c r="AR79" s="78"/>
      <c r="AS79" s="78"/>
      <c r="AT79" s="193">
        <v>10</v>
      </c>
      <c r="AU79" s="193"/>
      <c r="AV79" s="193"/>
      <c r="AW79" s="193"/>
      <c r="AX79" s="193"/>
      <c r="AY79" s="193"/>
      <c r="AZ79" s="45"/>
      <c r="BA79" s="78"/>
      <c r="BB79" s="194"/>
      <c r="BC79" s="194"/>
      <c r="BD79" s="194"/>
      <c r="BE79" s="194"/>
      <c r="BF79" s="194"/>
      <c r="BG79" s="194"/>
      <c r="BH79" s="194"/>
      <c r="BI79" s="194"/>
      <c r="BJ79" s="187"/>
      <c r="BK79" s="187"/>
      <c r="BL79" s="187"/>
      <c r="BM79" s="187"/>
      <c r="BN79" s="187"/>
      <c r="BO79" s="187"/>
      <c r="BP79" s="187"/>
      <c r="BQ79" s="187"/>
      <c r="BR79" s="187"/>
      <c r="BS79" s="187"/>
      <c r="BT79" s="187"/>
      <c r="BU79" s="56"/>
    </row>
    <row r="80" spans="1:73" ht="13.15" customHeight="1" x14ac:dyDescent="0.2">
      <c r="B80" s="64"/>
      <c r="C80" s="63"/>
      <c r="D80" s="62"/>
      <c r="E80" s="62"/>
      <c r="F80" s="62"/>
      <c r="G80" s="61"/>
      <c r="H80" s="60"/>
      <c r="I80" s="60"/>
      <c r="J80" s="80"/>
      <c r="K80" s="66"/>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c r="BA80" s="57"/>
      <c r="BB80" s="57"/>
      <c r="BC80" s="57"/>
      <c r="BD80" s="57"/>
      <c r="BE80" s="57"/>
      <c r="BF80" s="57"/>
      <c r="BG80" s="57"/>
      <c r="BH80" s="57"/>
      <c r="BI80" s="57"/>
      <c r="BJ80" s="79"/>
      <c r="BK80" s="79"/>
      <c r="BL80" s="79"/>
      <c r="BM80" s="79"/>
      <c r="BN80" s="79"/>
      <c r="BO80" s="79"/>
      <c r="BP80" s="79"/>
      <c r="BQ80" s="79"/>
      <c r="BR80" s="79"/>
      <c r="BS80"/>
      <c r="BT80"/>
      <c r="BU80" s="56"/>
    </row>
    <row r="81" spans="1:73" s="77" customFormat="1" ht="54.75" customHeight="1" x14ac:dyDescent="0.2">
      <c r="A81" s="47"/>
      <c r="B81" s="64"/>
      <c r="C81" s="63"/>
      <c r="D81" s="62"/>
      <c r="E81" s="196" t="s">
        <v>7</v>
      </c>
      <c r="F81" s="196"/>
      <c r="G81" s="196" t="s">
        <v>13</v>
      </c>
      <c r="H81" s="196"/>
      <c r="I81" s="191" t="s">
        <v>331</v>
      </c>
      <c r="J81" s="191"/>
      <c r="K81" s="191"/>
      <c r="L81" s="191"/>
      <c r="M81" s="191"/>
      <c r="N81" s="191"/>
      <c r="O81" s="191"/>
      <c r="P81" s="191"/>
      <c r="Q81" s="191"/>
      <c r="R81" s="191"/>
      <c r="S81" s="191"/>
      <c r="T81" s="191"/>
      <c r="U81" s="191"/>
      <c r="V81" s="191"/>
      <c r="W81" s="191"/>
      <c r="X81" s="191"/>
      <c r="Y81" s="191"/>
      <c r="Z81" s="191"/>
      <c r="AA81" s="191"/>
      <c r="AB81" s="191"/>
      <c r="AC81" s="191"/>
      <c r="AD81" s="191"/>
      <c r="AE81" s="191"/>
      <c r="AF81" s="191"/>
      <c r="AG81" s="191"/>
      <c r="AH81" s="191"/>
      <c r="AI81" s="191"/>
      <c r="AJ81" s="191"/>
      <c r="AK81" s="191"/>
      <c r="AL81" s="191"/>
      <c r="AM81" s="192" t="s">
        <v>328</v>
      </c>
      <c r="AN81" s="192"/>
      <c r="AO81" s="192"/>
      <c r="AP81" s="192"/>
      <c r="AQ81" s="192"/>
      <c r="AR81" s="78"/>
      <c r="AS81" s="78"/>
      <c r="AT81" s="193">
        <v>3</v>
      </c>
      <c r="AU81" s="193"/>
      <c r="AV81" s="193"/>
      <c r="AW81" s="193"/>
      <c r="AX81" s="193"/>
      <c r="AY81" s="193"/>
      <c r="AZ81" s="45"/>
      <c r="BA81" s="78"/>
      <c r="BB81" s="194"/>
      <c r="BC81" s="194"/>
      <c r="BD81" s="194"/>
      <c r="BE81" s="194"/>
      <c r="BF81" s="194"/>
      <c r="BG81" s="194"/>
      <c r="BH81" s="194"/>
      <c r="BI81" s="194"/>
      <c r="BJ81" s="187"/>
      <c r="BK81" s="187"/>
      <c r="BL81" s="187"/>
      <c r="BM81" s="187"/>
      <c r="BN81" s="187"/>
      <c r="BO81" s="187"/>
      <c r="BP81" s="187"/>
      <c r="BQ81" s="187"/>
      <c r="BR81" s="187"/>
      <c r="BS81" s="187"/>
      <c r="BT81" s="187"/>
      <c r="BU81" s="56"/>
    </row>
    <row r="82" spans="1:73" ht="13.15" customHeight="1" x14ac:dyDescent="0.2">
      <c r="B82" s="64"/>
      <c r="C82" s="63"/>
      <c r="D82" s="62"/>
      <c r="E82" s="62"/>
      <c r="F82" s="62"/>
      <c r="G82" s="61"/>
      <c r="H82" s="60"/>
      <c r="I82" s="60"/>
      <c r="J82" s="80"/>
      <c r="K82" s="66"/>
      <c r="L82" s="57"/>
      <c r="M82" s="57"/>
      <c r="N82" s="57"/>
      <c r="O82" s="57"/>
      <c r="P82" s="57"/>
      <c r="Q82" s="57"/>
      <c r="R82" s="57"/>
      <c r="S82" s="57"/>
      <c r="T82" s="57"/>
      <c r="U82" s="57"/>
      <c r="V82" s="57"/>
      <c r="W82" s="57"/>
      <c r="X82" s="57"/>
      <c r="Y82" s="57"/>
      <c r="Z82" s="57"/>
      <c r="AA82" s="57"/>
      <c r="AB82" s="57"/>
      <c r="AC82" s="57"/>
      <c r="AD82" s="57"/>
      <c r="AE82" s="57"/>
      <c r="AF82" s="57"/>
      <c r="AG82" s="57"/>
      <c r="AH82" s="57"/>
      <c r="AI82" s="57"/>
      <c r="AJ82" s="57"/>
      <c r="AK82" s="57"/>
      <c r="AL82" s="57"/>
      <c r="AM82" s="57"/>
      <c r="AN82" s="57"/>
      <c r="AO82" s="57"/>
      <c r="AP82" s="57"/>
      <c r="AQ82" s="57"/>
      <c r="AR82" s="57"/>
      <c r="AS82" s="57"/>
      <c r="AT82" s="57"/>
      <c r="AU82" s="57"/>
      <c r="AV82" s="57"/>
      <c r="AW82" s="57"/>
      <c r="AX82" s="57"/>
      <c r="AY82" s="57"/>
      <c r="AZ82"/>
      <c r="BA82" s="57"/>
      <c r="BB82" s="57"/>
      <c r="BC82" s="57"/>
      <c r="BD82" s="57"/>
      <c r="BE82" s="57"/>
      <c r="BF82" s="57"/>
      <c r="BG82" s="57"/>
      <c r="BH82" s="57"/>
      <c r="BI82" s="57"/>
      <c r="BJ82" s="79"/>
      <c r="BK82" s="79"/>
      <c r="BL82" s="79"/>
      <c r="BM82" s="79"/>
      <c r="BN82" s="79"/>
      <c r="BO82" s="79"/>
      <c r="BP82" s="79"/>
      <c r="BQ82" s="79"/>
      <c r="BR82" s="79"/>
      <c r="BS82"/>
      <c r="BT82"/>
      <c r="BU82" s="56"/>
    </row>
    <row r="83" spans="1:73" s="77" customFormat="1" ht="45" customHeight="1" x14ac:dyDescent="0.2">
      <c r="A83" s="47"/>
      <c r="B83" s="64"/>
      <c r="C83" s="63"/>
      <c r="D83" s="62"/>
      <c r="E83" s="196" t="s">
        <v>7</v>
      </c>
      <c r="F83" s="196"/>
      <c r="G83" s="196" t="s">
        <v>202</v>
      </c>
      <c r="H83" s="196"/>
      <c r="I83" s="191" t="s">
        <v>330</v>
      </c>
      <c r="J83" s="191"/>
      <c r="K83" s="191"/>
      <c r="L83" s="191"/>
      <c r="M83" s="191"/>
      <c r="N83" s="191"/>
      <c r="O83" s="191"/>
      <c r="P83" s="191"/>
      <c r="Q83" s="191"/>
      <c r="R83" s="191"/>
      <c r="S83" s="191"/>
      <c r="T83" s="191"/>
      <c r="U83" s="191"/>
      <c r="V83" s="191"/>
      <c r="W83" s="191"/>
      <c r="X83" s="191"/>
      <c r="Y83" s="191"/>
      <c r="Z83" s="191"/>
      <c r="AA83" s="191"/>
      <c r="AB83" s="191"/>
      <c r="AC83" s="191"/>
      <c r="AD83" s="191"/>
      <c r="AE83" s="191"/>
      <c r="AF83" s="191"/>
      <c r="AG83" s="191"/>
      <c r="AH83" s="191"/>
      <c r="AI83" s="191"/>
      <c r="AJ83" s="191"/>
      <c r="AK83" s="191"/>
      <c r="AL83" s="191"/>
      <c r="AM83" s="192" t="s">
        <v>328</v>
      </c>
      <c r="AN83" s="192"/>
      <c r="AO83" s="192"/>
      <c r="AP83" s="192"/>
      <c r="AQ83" s="192"/>
      <c r="AR83" s="78"/>
      <c r="AS83" s="78"/>
      <c r="AT83" s="193">
        <v>5</v>
      </c>
      <c r="AU83" s="193"/>
      <c r="AV83" s="193"/>
      <c r="AW83" s="193"/>
      <c r="AX83" s="193"/>
      <c r="AY83" s="193"/>
      <c r="AZ83" s="45"/>
      <c r="BA83" s="78"/>
      <c r="BB83" s="194"/>
      <c r="BC83" s="194"/>
      <c r="BD83" s="194"/>
      <c r="BE83" s="194"/>
      <c r="BF83" s="194"/>
      <c r="BG83" s="194"/>
      <c r="BH83" s="194"/>
      <c r="BI83" s="194"/>
      <c r="BJ83" s="187"/>
      <c r="BK83" s="187"/>
      <c r="BL83" s="187"/>
      <c r="BM83" s="187"/>
      <c r="BN83" s="187"/>
      <c r="BO83" s="187"/>
      <c r="BP83" s="187"/>
      <c r="BQ83" s="187"/>
      <c r="BR83" s="187"/>
      <c r="BS83" s="187"/>
      <c r="BT83" s="187"/>
      <c r="BU83" s="56"/>
    </row>
    <row r="84" spans="1:73" ht="13.15" customHeight="1" x14ac:dyDescent="0.2">
      <c r="B84" s="64"/>
      <c r="C84" s="63"/>
      <c r="D84" s="62"/>
      <c r="E84" s="62"/>
      <c r="F84" s="62"/>
      <c r="G84" s="61"/>
      <c r="H84" s="60"/>
      <c r="I84" s="58"/>
      <c r="J84" s="58"/>
      <c r="K84" s="58"/>
      <c r="L84" s="58"/>
      <c r="M84" s="58"/>
      <c r="N84" s="58"/>
      <c r="O84" s="59"/>
      <c r="P84" s="58"/>
      <c r="Q84" s="58"/>
      <c r="R84" s="57"/>
      <c r="S84" s="57"/>
      <c r="T84" s="57"/>
      <c r="U84" s="57"/>
      <c r="V84" s="57"/>
      <c r="W84" s="57"/>
      <c r="X84" s="57"/>
      <c r="Y84" s="57"/>
      <c r="Z84" s="57"/>
      <c r="AA84" s="57"/>
      <c r="AB84" s="57"/>
      <c r="AC84" s="57"/>
      <c r="AD84" s="57"/>
      <c r="AE84" s="57"/>
      <c r="AF84" s="57"/>
      <c r="AG84" s="57"/>
      <c r="AH84" s="57"/>
      <c r="AI84" s="57"/>
      <c r="AJ84" s="57"/>
      <c r="AK84" s="57"/>
      <c r="AL84" s="57"/>
      <c r="AM84" s="57"/>
      <c r="AN84" s="57"/>
      <c r="AO84" s="57"/>
      <c r="AP84" s="57"/>
      <c r="AQ84" s="57"/>
      <c r="AR84" s="57"/>
      <c r="AS84" s="57"/>
      <c r="AT84" s="57"/>
      <c r="AU84" s="57"/>
      <c r="AV84" s="57"/>
      <c r="AW84" s="57"/>
      <c r="AX84" s="57"/>
      <c r="AY84" s="57"/>
      <c r="AZ84"/>
      <c r="BA84" s="57"/>
      <c r="BB84" s="57"/>
      <c r="BC84" s="57"/>
      <c r="BD84" s="57"/>
      <c r="BE84" s="57"/>
      <c r="BF84" s="57"/>
      <c r="BG84" s="57"/>
      <c r="BH84" s="57"/>
      <c r="BI84" s="57"/>
      <c r="BJ84" s="79"/>
      <c r="BK84" s="79"/>
      <c r="BL84" s="79"/>
      <c r="BM84" s="79"/>
      <c r="BN84" s="79"/>
      <c r="BO84" s="79"/>
      <c r="BP84" s="79"/>
      <c r="BQ84" s="79"/>
      <c r="BR84" s="79"/>
      <c r="BS84"/>
      <c r="BT84"/>
      <c r="BU84" s="56"/>
    </row>
    <row r="85" spans="1:73" s="77" customFormat="1" ht="25.35" customHeight="1" x14ac:dyDescent="0.2">
      <c r="A85" s="47"/>
      <c r="B85" s="64"/>
      <c r="C85" s="63"/>
      <c r="D85" s="62"/>
      <c r="E85" s="196" t="s">
        <v>7</v>
      </c>
      <c r="F85" s="196"/>
      <c r="G85" s="196" t="s">
        <v>17</v>
      </c>
      <c r="H85" s="196"/>
      <c r="I85" s="191" t="s">
        <v>329</v>
      </c>
      <c r="J85" s="191"/>
      <c r="K85" s="191"/>
      <c r="L85" s="191"/>
      <c r="M85" s="191"/>
      <c r="N85" s="191"/>
      <c r="O85" s="191"/>
      <c r="P85" s="191"/>
      <c r="Q85" s="191"/>
      <c r="R85" s="191"/>
      <c r="S85" s="191"/>
      <c r="T85" s="191"/>
      <c r="U85" s="191"/>
      <c r="V85" s="191"/>
      <c r="W85" s="191"/>
      <c r="X85" s="191"/>
      <c r="Y85" s="191"/>
      <c r="Z85" s="191"/>
      <c r="AA85" s="191"/>
      <c r="AB85" s="191"/>
      <c r="AC85" s="191"/>
      <c r="AD85" s="191"/>
      <c r="AE85" s="191"/>
      <c r="AF85" s="191"/>
      <c r="AG85" s="191"/>
      <c r="AH85" s="191"/>
      <c r="AI85" s="191"/>
      <c r="AJ85" s="191"/>
      <c r="AK85" s="191"/>
      <c r="AL85" s="191"/>
      <c r="AM85" s="192" t="s">
        <v>328</v>
      </c>
      <c r="AN85" s="192"/>
      <c r="AO85" s="192"/>
      <c r="AP85" s="192"/>
      <c r="AQ85" s="192"/>
      <c r="AR85" s="78"/>
      <c r="AS85" s="78"/>
      <c r="AT85" s="193">
        <v>2</v>
      </c>
      <c r="AU85" s="193"/>
      <c r="AV85" s="193"/>
      <c r="AW85" s="193"/>
      <c r="AX85" s="193"/>
      <c r="AY85" s="193"/>
      <c r="AZ85" s="45"/>
      <c r="BA85" s="78"/>
      <c r="BB85" s="194"/>
      <c r="BC85" s="194"/>
      <c r="BD85" s="194"/>
      <c r="BE85" s="194"/>
      <c r="BF85" s="194"/>
      <c r="BG85" s="194"/>
      <c r="BH85" s="194"/>
      <c r="BI85" s="194"/>
      <c r="BJ85" s="187"/>
      <c r="BK85" s="187"/>
      <c r="BL85" s="187"/>
      <c r="BM85" s="187"/>
      <c r="BN85" s="187"/>
      <c r="BO85" s="187"/>
      <c r="BP85" s="187"/>
      <c r="BQ85" s="187"/>
      <c r="BR85" s="187"/>
      <c r="BS85" s="187"/>
      <c r="BT85" s="187"/>
      <c r="BU85" s="56"/>
    </row>
    <row r="86" spans="1:73" ht="13.15" customHeight="1" x14ac:dyDescent="0.2">
      <c r="B86" s="64"/>
      <c r="C86" s="63"/>
      <c r="D86" s="62"/>
      <c r="E86" s="62"/>
      <c r="F86" s="62"/>
      <c r="G86" s="61"/>
      <c r="H86" s="60"/>
      <c r="I86" s="58"/>
      <c r="J86" s="58"/>
      <c r="K86" s="58"/>
      <c r="L86" s="58"/>
      <c r="M86" s="58"/>
      <c r="N86" s="58"/>
      <c r="O86" s="59"/>
      <c r="P86" s="58"/>
      <c r="Q86" s="58"/>
      <c r="R86" s="57"/>
      <c r="S86" s="57"/>
      <c r="T86" s="57"/>
      <c r="U86" s="57"/>
      <c r="V86" s="57"/>
      <c r="W86" s="57"/>
      <c r="X86" s="57"/>
      <c r="Y86" s="57"/>
      <c r="Z86" s="57"/>
      <c r="AA86" s="57"/>
      <c r="AB86" s="57"/>
      <c r="AC86" s="57"/>
      <c r="AD86" s="57"/>
      <c r="AE86" s="57"/>
      <c r="AF86" s="57"/>
      <c r="AG86" s="57"/>
      <c r="AH86" s="57"/>
      <c r="AI86" s="57"/>
      <c r="AJ86" s="57"/>
      <c r="AK86" s="57"/>
      <c r="AL86" s="57"/>
      <c r="AM86" s="57"/>
      <c r="AN86" s="57"/>
      <c r="AO86" s="57"/>
      <c r="AP86" s="57"/>
      <c r="AQ86" s="57"/>
      <c r="AR86" s="57"/>
      <c r="AS86" s="57"/>
      <c r="AT86" s="57"/>
      <c r="AU86" s="57"/>
      <c r="AV86" s="57"/>
      <c r="AW86" s="57"/>
      <c r="AX86" s="57"/>
      <c r="AY86" s="57"/>
      <c r="AZ86"/>
      <c r="BA86" s="57"/>
      <c r="BB86" s="57"/>
      <c r="BC86" s="57"/>
      <c r="BD86" s="57"/>
      <c r="BE86" s="57"/>
      <c r="BF86" s="57"/>
      <c r="BG86" s="57"/>
      <c r="BH86" s="57"/>
      <c r="BI86" s="57"/>
      <c r="BJ86" s="56"/>
      <c r="BK86" s="56"/>
      <c r="BL86" s="56"/>
      <c r="BM86" s="56"/>
      <c r="BN86" s="56"/>
      <c r="BO86" s="56"/>
      <c r="BP86" s="56"/>
      <c r="BQ86" s="56"/>
      <c r="BR86" s="56"/>
      <c r="BS86"/>
      <c r="BT86"/>
      <c r="BU86" s="56"/>
    </row>
    <row r="87" spans="1:73" s="77" customFormat="1" ht="58.9" customHeight="1" x14ac:dyDescent="0.2">
      <c r="A87" s="47"/>
      <c r="B87" s="64"/>
      <c r="C87" s="63"/>
      <c r="D87" s="62"/>
      <c r="E87" s="196" t="s">
        <v>7</v>
      </c>
      <c r="F87" s="196"/>
      <c r="G87" s="196" t="s">
        <v>25</v>
      </c>
      <c r="H87" s="196"/>
      <c r="I87" s="191" t="s">
        <v>327</v>
      </c>
      <c r="J87" s="191"/>
      <c r="K87" s="191"/>
      <c r="L87" s="191"/>
      <c r="M87" s="191"/>
      <c r="N87" s="191"/>
      <c r="O87" s="191"/>
      <c r="P87" s="191"/>
      <c r="Q87" s="191"/>
      <c r="R87" s="191"/>
      <c r="S87" s="191"/>
      <c r="T87" s="191"/>
      <c r="U87" s="191"/>
      <c r="V87" s="191"/>
      <c r="W87" s="191"/>
      <c r="X87" s="191"/>
      <c r="Y87" s="191"/>
      <c r="Z87" s="191"/>
      <c r="AA87" s="191"/>
      <c r="AB87" s="191"/>
      <c r="AC87" s="191"/>
      <c r="AD87" s="191"/>
      <c r="AE87" s="191"/>
      <c r="AF87" s="191"/>
      <c r="AG87" s="191"/>
      <c r="AH87" s="191"/>
      <c r="AI87" s="191"/>
      <c r="AJ87" s="191"/>
      <c r="AK87" s="191"/>
      <c r="AL87" s="191"/>
      <c r="AM87" s="192" t="s">
        <v>9</v>
      </c>
      <c r="AN87" s="192"/>
      <c r="AO87" s="192"/>
      <c r="AP87" s="192"/>
      <c r="AQ87" s="192"/>
      <c r="AR87" s="78"/>
      <c r="AS87" s="78"/>
      <c r="AT87" s="193">
        <v>2</v>
      </c>
      <c r="AU87" s="193"/>
      <c r="AV87" s="193"/>
      <c r="AW87" s="193"/>
      <c r="AX87" s="193"/>
      <c r="AY87" s="193"/>
      <c r="AZ87" s="45"/>
      <c r="BA87" s="78"/>
      <c r="BB87" s="194"/>
      <c r="BC87" s="194"/>
      <c r="BD87" s="194"/>
      <c r="BE87" s="194"/>
      <c r="BF87" s="194"/>
      <c r="BG87" s="194"/>
      <c r="BH87" s="194"/>
      <c r="BI87" s="194"/>
      <c r="BJ87" s="199"/>
      <c r="BK87" s="199"/>
      <c r="BL87" s="199"/>
      <c r="BM87" s="199"/>
      <c r="BN87" s="199"/>
      <c r="BO87" s="199"/>
      <c r="BP87" s="199"/>
      <c r="BQ87" s="199"/>
      <c r="BR87" s="199"/>
      <c r="BS87" s="199"/>
      <c r="BT87" s="199"/>
      <c r="BU87" s="56"/>
    </row>
    <row r="88" spans="1:73" ht="13.15" customHeight="1" x14ac:dyDescent="0.2">
      <c r="B88" s="64"/>
      <c r="C88" s="63"/>
      <c r="D88" s="62"/>
      <c r="E88" s="62"/>
      <c r="F88" s="62"/>
      <c r="G88" s="61"/>
      <c r="H88" s="60"/>
      <c r="I88" s="58"/>
      <c r="J88" s="58"/>
      <c r="K88" s="58"/>
      <c r="L88" s="58"/>
      <c r="M88" s="58"/>
      <c r="N88" s="58"/>
      <c r="O88" s="59"/>
      <c r="P88" s="58"/>
      <c r="Q88" s="58"/>
      <c r="R88" s="57"/>
      <c r="S88" s="57"/>
      <c r="T88" s="57"/>
      <c r="U88" s="57"/>
      <c r="V88" s="57"/>
      <c r="W88" s="57"/>
      <c r="X88" s="57"/>
      <c r="Y88" s="57"/>
      <c r="Z88" s="57"/>
      <c r="AA88" s="57"/>
      <c r="AB88" s="57"/>
      <c r="AC88" s="57"/>
      <c r="AD88" s="57"/>
      <c r="AE88" s="57"/>
      <c r="AF88" s="57"/>
      <c r="AG88" s="57"/>
      <c r="AH88" s="57"/>
      <c r="AI88" s="57"/>
      <c r="AJ88" s="57"/>
      <c r="AK88" s="57"/>
      <c r="AL88" s="57"/>
      <c r="AM88" s="57"/>
      <c r="AN88" s="57"/>
      <c r="AO88" s="57"/>
      <c r="AP88" s="57"/>
      <c r="AQ88" s="57"/>
      <c r="AR88" s="57"/>
      <c r="AS88" s="57"/>
      <c r="AT88" s="57"/>
      <c r="AU88" s="57"/>
      <c r="AV88" s="57"/>
      <c r="AW88" s="57"/>
      <c r="AX88" s="57"/>
      <c r="AY88" s="57"/>
      <c r="AZ88"/>
      <c r="BA88" s="57"/>
      <c r="BB88" s="57"/>
      <c r="BC88" s="57"/>
      <c r="BD88" s="57"/>
      <c r="BE88" s="57"/>
      <c r="BF88" s="57"/>
      <c r="BG88" s="57"/>
      <c r="BH88" s="57"/>
      <c r="BI88" s="57"/>
      <c r="BJ88" s="56"/>
      <c r="BK88" s="56"/>
      <c r="BL88" s="56"/>
      <c r="BM88" s="56"/>
      <c r="BN88" s="56"/>
      <c r="BO88" s="56"/>
      <c r="BP88" s="56"/>
      <c r="BQ88" s="56"/>
      <c r="BR88" s="56"/>
      <c r="BS88"/>
      <c r="BT88"/>
      <c r="BU88" s="56"/>
    </row>
    <row r="89" spans="1:73" ht="13.15" customHeight="1" x14ac:dyDescent="0.2">
      <c r="B89" s="64"/>
      <c r="C89" s="63"/>
      <c r="D89" s="62"/>
      <c r="E89" s="62"/>
      <c r="F89" s="62"/>
      <c r="G89" s="61"/>
      <c r="H89" s="60"/>
      <c r="I89" s="58"/>
      <c r="J89" s="58"/>
      <c r="K89" s="58"/>
      <c r="L89" s="58"/>
      <c r="M89" s="58"/>
      <c r="N89" s="58"/>
      <c r="O89" s="59"/>
      <c r="P89" s="58"/>
      <c r="Q89" s="58"/>
      <c r="R89" s="57"/>
      <c r="S89" s="57"/>
      <c r="T89" s="57"/>
      <c r="U89" s="57"/>
      <c r="V89" s="57"/>
      <c r="W89" s="57"/>
      <c r="X89" s="57"/>
      <c r="Y89" s="57"/>
      <c r="Z89" s="57"/>
      <c r="AA89" s="57"/>
      <c r="AB89" s="57"/>
      <c r="AC89" s="57"/>
      <c r="AD89" s="57"/>
      <c r="AE89" s="57"/>
      <c r="AF89" s="57"/>
      <c r="AG89" s="57"/>
      <c r="AH89" s="57"/>
      <c r="AI89" s="57"/>
      <c r="AJ89" s="57"/>
      <c r="AK89" s="57"/>
      <c r="AL89" s="57"/>
      <c r="AM89" s="57"/>
      <c r="AN89" s="57"/>
      <c r="AO89" s="57"/>
      <c r="AP89" s="57"/>
      <c r="AQ89" s="57"/>
      <c r="AR89" s="57"/>
      <c r="AS89" s="57"/>
      <c r="AT89" s="57"/>
      <c r="AU89" s="57"/>
      <c r="AV89" s="57"/>
      <c r="AW89" s="57"/>
      <c r="AX89" s="57"/>
      <c r="AY89" s="57"/>
      <c r="AZ89"/>
      <c r="BA89" s="57"/>
      <c r="BB89" s="57"/>
      <c r="BC89" s="57"/>
      <c r="BD89" s="57"/>
      <c r="BE89" s="57"/>
      <c r="BF89" s="57"/>
      <c r="BG89" s="57"/>
      <c r="BH89" s="57"/>
      <c r="BI89" s="57"/>
      <c r="BJ89" s="56"/>
      <c r="BK89" s="56"/>
      <c r="BL89" s="56"/>
      <c r="BM89" s="56"/>
      <c r="BN89" s="56"/>
      <c r="BO89" s="56"/>
      <c r="BP89" s="56"/>
      <c r="BQ89" s="56"/>
      <c r="BR89" s="56"/>
      <c r="BS89"/>
      <c r="BT89"/>
      <c r="BU89" s="56"/>
    </row>
    <row r="90" spans="1:73" s="77" customFormat="1" ht="57" customHeight="1" x14ac:dyDescent="0.2">
      <c r="A90" s="47"/>
      <c r="B90" s="64"/>
      <c r="C90" s="63"/>
      <c r="D90" s="62"/>
      <c r="E90" s="196" t="s">
        <v>7</v>
      </c>
      <c r="F90" s="196"/>
      <c r="G90" s="196" t="s">
        <v>27</v>
      </c>
      <c r="H90" s="196"/>
      <c r="I90" s="191" t="s">
        <v>326</v>
      </c>
      <c r="J90" s="191"/>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2" t="s">
        <v>9</v>
      </c>
      <c r="AN90" s="192"/>
      <c r="AO90" s="192"/>
      <c r="AP90" s="192"/>
      <c r="AQ90" s="192"/>
      <c r="AR90" s="78"/>
      <c r="AS90" s="78"/>
      <c r="AT90" s="193">
        <v>2</v>
      </c>
      <c r="AU90" s="193"/>
      <c r="AV90" s="193"/>
      <c r="AW90" s="193"/>
      <c r="AX90" s="193"/>
      <c r="AY90" s="193"/>
      <c r="AZ90" s="45"/>
      <c r="BA90" s="78"/>
      <c r="BB90" s="194"/>
      <c r="BC90" s="194"/>
      <c r="BD90" s="194"/>
      <c r="BE90" s="194"/>
      <c r="BF90" s="194"/>
      <c r="BG90" s="194"/>
      <c r="BH90" s="194"/>
      <c r="BI90" s="194"/>
      <c r="BJ90" s="199"/>
      <c r="BK90" s="199"/>
      <c r="BL90" s="199"/>
      <c r="BM90" s="199"/>
      <c r="BN90" s="199"/>
      <c r="BO90" s="199"/>
      <c r="BP90" s="199"/>
      <c r="BQ90" s="199"/>
      <c r="BR90" s="199"/>
      <c r="BS90" s="199"/>
      <c r="BT90" s="199"/>
      <c r="BU90" s="56"/>
    </row>
    <row r="91" spans="1:73" ht="13.15" customHeight="1" x14ac:dyDescent="0.2">
      <c r="B91" s="64"/>
      <c r="C91" s="63"/>
      <c r="D91" s="62"/>
      <c r="E91" s="62"/>
      <c r="F91" s="62"/>
      <c r="G91" s="61"/>
      <c r="H91" s="60"/>
      <c r="I91" s="58"/>
      <c r="J91" s="58"/>
      <c r="K91" s="58"/>
      <c r="L91" s="58"/>
      <c r="M91" s="58"/>
      <c r="N91" s="58"/>
      <c r="O91" s="59"/>
      <c r="P91" s="58"/>
      <c r="Q91" s="58"/>
      <c r="R91" s="57"/>
      <c r="S91" s="57"/>
      <c r="T91" s="57"/>
      <c r="U91" s="57"/>
      <c r="V91" s="57"/>
      <c r="W91" s="57"/>
      <c r="X91" s="57"/>
      <c r="Y91" s="57"/>
      <c r="Z91" s="57"/>
      <c r="AA91" s="57"/>
      <c r="AB91" s="57"/>
      <c r="AC91" s="57"/>
      <c r="AD91" s="57"/>
      <c r="AE91" s="57"/>
      <c r="AF91" s="57"/>
      <c r="AG91" s="57"/>
      <c r="AH91" s="57"/>
      <c r="AI91" s="57"/>
      <c r="AJ91" s="57"/>
      <c r="AK91" s="57"/>
      <c r="AL91" s="57"/>
      <c r="AM91" s="57"/>
      <c r="AN91" s="57"/>
      <c r="AO91" s="57"/>
      <c r="AP91" s="57"/>
      <c r="AQ91" s="57"/>
      <c r="AR91" s="57"/>
      <c r="AS91" s="57"/>
      <c r="AT91" s="57"/>
      <c r="AU91" s="57"/>
      <c r="AV91" s="57"/>
      <c r="AW91" s="57"/>
      <c r="AX91" s="57"/>
      <c r="AY91" s="57"/>
      <c r="AZ91"/>
      <c r="BA91" s="57"/>
      <c r="BB91" s="57"/>
      <c r="BC91" s="57"/>
      <c r="BD91" s="57"/>
      <c r="BE91" s="57"/>
      <c r="BF91" s="57"/>
      <c r="BG91" s="57"/>
      <c r="BH91" s="57"/>
      <c r="BI91" s="57"/>
      <c r="BJ91" s="56"/>
      <c r="BK91" s="56"/>
      <c r="BL91" s="56"/>
      <c r="BM91" s="56"/>
      <c r="BN91" s="56"/>
      <c r="BO91" s="56"/>
      <c r="BP91" s="56"/>
      <c r="BQ91" s="56"/>
      <c r="BR91" s="56"/>
      <c r="BS91"/>
      <c r="BT91"/>
      <c r="BU91" s="56"/>
    </row>
    <row r="92" spans="1:73" s="77" customFormat="1" ht="57.75" customHeight="1" x14ac:dyDescent="0.2">
      <c r="A92" s="47"/>
      <c r="B92" s="64"/>
      <c r="C92" s="63"/>
      <c r="D92" s="62"/>
      <c r="E92" s="182" t="s">
        <v>7</v>
      </c>
      <c r="F92" s="182"/>
      <c r="G92" s="182" t="s">
        <v>29</v>
      </c>
      <c r="H92" s="182"/>
      <c r="I92" s="183" t="s">
        <v>325</v>
      </c>
      <c r="J92" s="183"/>
      <c r="K92" s="183"/>
      <c r="L92" s="183"/>
      <c r="M92" s="183"/>
      <c r="N92" s="183"/>
      <c r="O92" s="183"/>
      <c r="P92" s="183"/>
      <c r="Q92" s="183"/>
      <c r="R92" s="183"/>
      <c r="S92" s="183"/>
      <c r="T92" s="183"/>
      <c r="U92" s="183"/>
      <c r="V92" s="183"/>
      <c r="W92" s="183"/>
      <c r="X92" s="183"/>
      <c r="Y92" s="183"/>
      <c r="Z92" s="183"/>
      <c r="AA92" s="183"/>
      <c r="AB92" s="183"/>
      <c r="AC92" s="183"/>
      <c r="AD92" s="183"/>
      <c r="AE92" s="183"/>
      <c r="AF92" s="183"/>
      <c r="AG92" s="183"/>
      <c r="AH92" s="183"/>
      <c r="AI92" s="183"/>
      <c r="AJ92" s="183"/>
      <c r="AK92" s="183"/>
      <c r="AL92" s="183"/>
      <c r="AM92" s="184" t="s">
        <v>301</v>
      </c>
      <c r="AN92" s="184"/>
      <c r="AO92" s="184"/>
      <c r="AP92" s="184"/>
      <c r="AQ92" s="184"/>
      <c r="AR92" s="81"/>
      <c r="AS92" s="81"/>
      <c r="AT92" s="185"/>
      <c r="AU92" s="185"/>
      <c r="AV92" s="185"/>
      <c r="AW92" s="185"/>
      <c r="AX92" s="185"/>
      <c r="AY92" s="185"/>
      <c r="AZ92" s="43"/>
      <c r="BA92" s="81"/>
      <c r="BB92" s="186"/>
      <c r="BC92" s="186"/>
      <c r="BD92" s="186"/>
      <c r="BE92" s="186"/>
      <c r="BF92" s="186"/>
      <c r="BG92" s="186"/>
      <c r="BH92" s="186"/>
      <c r="BI92" s="186"/>
      <c r="BJ92" s="181"/>
      <c r="BK92" s="181"/>
      <c r="BL92" s="181"/>
      <c r="BM92" s="181"/>
      <c r="BN92" s="181"/>
      <c r="BO92" s="181"/>
      <c r="BP92" s="181"/>
      <c r="BQ92" s="181"/>
      <c r="BR92" s="181"/>
      <c r="BS92" s="181"/>
      <c r="BT92" s="181"/>
      <c r="BU92" s="56"/>
    </row>
    <row r="93" spans="1:73" s="77" customFormat="1" ht="18" customHeight="1" x14ac:dyDescent="0.2">
      <c r="A93" s="47"/>
      <c r="B93" s="64"/>
      <c r="C93" s="63"/>
      <c r="D93" s="62"/>
      <c r="E93" s="124"/>
      <c r="F93" s="124"/>
      <c r="G93" s="124"/>
      <c r="H93" s="124"/>
      <c r="I93" s="125"/>
      <c r="J93" s="125"/>
      <c r="K93" s="125"/>
      <c r="L93" s="125"/>
      <c r="M93" s="125"/>
      <c r="N93" s="125"/>
      <c r="O93" s="125"/>
      <c r="P93" s="125"/>
      <c r="Q93" s="125"/>
      <c r="R93" s="125"/>
      <c r="S93" s="125"/>
      <c r="T93" s="125"/>
      <c r="U93" s="125"/>
      <c r="V93" s="125"/>
      <c r="W93" s="125"/>
      <c r="X93" s="125"/>
      <c r="Y93" s="125"/>
      <c r="Z93" s="125"/>
      <c r="AA93" s="125"/>
      <c r="AB93" s="125"/>
      <c r="AC93" s="125"/>
      <c r="AD93" s="125"/>
      <c r="AE93" s="125"/>
      <c r="AF93" s="125"/>
      <c r="AG93" s="125"/>
      <c r="AH93" s="125"/>
      <c r="AI93" s="125"/>
      <c r="AJ93" s="125"/>
      <c r="AK93" s="125"/>
      <c r="AL93" s="125"/>
      <c r="AM93" s="123"/>
      <c r="AN93" s="123"/>
      <c r="AO93" s="123"/>
      <c r="AP93" s="123"/>
      <c r="AQ93" s="123"/>
      <c r="AR93" s="81"/>
      <c r="AS93" s="81"/>
      <c r="AT93" s="126"/>
      <c r="AU93" s="126"/>
      <c r="AV93" s="126"/>
      <c r="AW93" s="126"/>
      <c r="AX93" s="126"/>
      <c r="AY93" s="126"/>
      <c r="AZ93" s="43"/>
      <c r="BA93" s="81"/>
      <c r="BB93" s="127"/>
      <c r="BC93" s="127"/>
      <c r="BD93" s="127"/>
      <c r="BE93" s="127"/>
      <c r="BF93" s="127"/>
      <c r="BG93" s="127"/>
      <c r="BH93" s="127"/>
      <c r="BI93" s="127"/>
      <c r="BJ93" s="128"/>
      <c r="BK93" s="128"/>
      <c r="BL93" s="128"/>
      <c r="BM93" s="128"/>
      <c r="BN93" s="128"/>
      <c r="BO93" s="128"/>
      <c r="BP93" s="128"/>
      <c r="BQ93" s="128"/>
      <c r="BR93" s="128"/>
      <c r="BS93" s="128"/>
      <c r="BT93" s="128"/>
      <c r="BU93" s="56"/>
    </row>
    <row r="94" spans="1:73" s="77" customFormat="1" ht="57.75" customHeight="1" x14ac:dyDescent="0.2">
      <c r="A94" s="47"/>
      <c r="B94" s="64"/>
      <c r="C94" s="63"/>
      <c r="D94" s="62"/>
      <c r="E94" s="182" t="s">
        <v>7</v>
      </c>
      <c r="F94" s="182"/>
      <c r="G94" s="182" t="s">
        <v>31</v>
      </c>
      <c r="H94" s="182"/>
      <c r="I94" s="183" t="s">
        <v>362</v>
      </c>
      <c r="J94" s="183"/>
      <c r="K94" s="183"/>
      <c r="L94" s="183"/>
      <c r="M94" s="183"/>
      <c r="N94" s="183"/>
      <c r="O94" s="183"/>
      <c r="P94" s="183"/>
      <c r="Q94" s="183"/>
      <c r="R94" s="183"/>
      <c r="S94" s="183"/>
      <c r="T94" s="183"/>
      <c r="U94" s="183"/>
      <c r="V94" s="183"/>
      <c r="W94" s="183"/>
      <c r="X94" s="183"/>
      <c r="Y94" s="183"/>
      <c r="Z94" s="183"/>
      <c r="AA94" s="183"/>
      <c r="AB94" s="183"/>
      <c r="AC94" s="183"/>
      <c r="AD94" s="183"/>
      <c r="AE94" s="183"/>
      <c r="AF94" s="183"/>
      <c r="AG94" s="183"/>
      <c r="AH94" s="183"/>
      <c r="AI94" s="183"/>
      <c r="AJ94" s="183"/>
      <c r="AK94" s="183"/>
      <c r="AL94" s="183"/>
      <c r="AM94" s="184" t="s">
        <v>9</v>
      </c>
      <c r="AN94" s="184"/>
      <c r="AO94" s="184"/>
      <c r="AP94" s="184"/>
      <c r="AQ94" s="184"/>
      <c r="AR94" s="81"/>
      <c r="AS94" s="81"/>
      <c r="AT94" s="185">
        <v>1</v>
      </c>
      <c r="AU94" s="185"/>
      <c r="AV94" s="185"/>
      <c r="AW94" s="185"/>
      <c r="AX94" s="185"/>
      <c r="AY94" s="185"/>
      <c r="AZ94" s="43"/>
      <c r="BA94" s="81"/>
      <c r="BB94" s="186"/>
      <c r="BC94" s="186"/>
      <c r="BD94" s="186"/>
      <c r="BE94" s="186"/>
      <c r="BF94" s="186"/>
      <c r="BG94" s="186"/>
      <c r="BH94" s="186"/>
      <c r="BI94" s="186"/>
      <c r="BJ94" s="181"/>
      <c r="BK94" s="181"/>
      <c r="BL94" s="181"/>
      <c r="BM94" s="181"/>
      <c r="BN94" s="181"/>
      <c r="BO94" s="181"/>
      <c r="BP94" s="181"/>
      <c r="BQ94" s="181"/>
      <c r="BR94" s="181"/>
      <c r="BS94" s="181"/>
      <c r="BT94" s="181"/>
      <c r="BU94" s="56"/>
    </row>
    <row r="95" spans="1:73" ht="13.15" customHeight="1" x14ac:dyDescent="0.2">
      <c r="B95" s="64"/>
      <c r="C95" s="63"/>
      <c r="D95" s="62"/>
      <c r="E95" s="62"/>
      <c r="F95" s="62"/>
      <c r="G95" s="61"/>
      <c r="H95" s="60"/>
      <c r="I95" s="58"/>
      <c r="J95" s="58"/>
      <c r="K95" s="58"/>
      <c r="L95" s="58"/>
      <c r="M95" s="58"/>
      <c r="N95" s="58"/>
      <c r="O95" s="59"/>
      <c r="P95" s="58"/>
      <c r="Q95" s="58"/>
      <c r="R95" s="57"/>
      <c r="S95" s="57"/>
      <c r="T95" s="57"/>
      <c r="U95" s="57"/>
      <c r="V95" s="57"/>
      <c r="W95" s="57"/>
      <c r="X95" s="57"/>
      <c r="Y95" s="57"/>
      <c r="Z95" s="57"/>
      <c r="AA95" s="57"/>
      <c r="AB95" s="57"/>
      <c r="AC95" s="57"/>
      <c r="AD95" s="57"/>
      <c r="AE95" s="57"/>
      <c r="AF95" s="57"/>
      <c r="AG95" s="57"/>
      <c r="AH95" s="57"/>
      <c r="AI95" s="57"/>
      <c r="AJ95" s="57"/>
      <c r="AK95" s="57"/>
      <c r="AL95" s="57"/>
      <c r="AM95" s="57"/>
      <c r="AN95" s="57"/>
      <c r="AO95" s="57"/>
      <c r="AP95" s="57"/>
      <c r="AQ95" s="57"/>
      <c r="AR95" s="57"/>
      <c r="AS95" s="57"/>
      <c r="AT95" s="57"/>
      <c r="AU95" s="57"/>
      <c r="AV95" s="57"/>
      <c r="AW95" s="57"/>
      <c r="AX95" s="57"/>
      <c r="AY95" s="57"/>
      <c r="AZ95"/>
      <c r="BA95" s="57"/>
      <c r="BB95" s="57"/>
      <c r="BC95" s="57"/>
      <c r="BD95" s="57"/>
      <c r="BE95" s="57"/>
      <c r="BF95" s="57"/>
      <c r="BG95" s="57"/>
      <c r="BH95" s="57"/>
      <c r="BI95" s="57"/>
      <c r="BJ95" s="56"/>
      <c r="BK95" s="56"/>
      <c r="BL95" s="56"/>
      <c r="BM95" s="56"/>
      <c r="BN95" s="56"/>
      <c r="BO95" s="56"/>
      <c r="BP95" s="56"/>
      <c r="BQ95" s="56"/>
      <c r="BR95" s="56"/>
      <c r="BS95"/>
      <c r="BT95"/>
      <c r="BU95" s="56"/>
    </row>
    <row r="96" spans="1:73" ht="13.15" customHeight="1" x14ac:dyDescent="0.2">
      <c r="A96" s="190" t="s">
        <v>209</v>
      </c>
      <c r="B96" s="190"/>
      <c r="C96" s="190"/>
      <c r="D96" s="190"/>
      <c r="E96" s="190"/>
      <c r="F96" s="190"/>
      <c r="G96" s="190"/>
      <c r="H96" s="190"/>
      <c r="I96" s="190"/>
      <c r="J96" s="190"/>
      <c r="K96" s="190"/>
      <c r="L96" s="190"/>
      <c r="M96" s="190"/>
      <c r="N96" s="190"/>
      <c r="O96" s="190"/>
      <c r="P96" s="190"/>
      <c r="Q96" s="190"/>
      <c r="R96" s="190"/>
      <c r="S96" s="190"/>
      <c r="T96" s="190"/>
      <c r="U96" s="190"/>
      <c r="V96" s="190"/>
      <c r="W96" s="190"/>
      <c r="X96" s="190"/>
      <c r="Y96" s="190"/>
      <c r="Z96" s="190"/>
      <c r="AA96" s="190"/>
      <c r="AB96" s="190"/>
      <c r="AC96" s="190"/>
      <c r="AD96" s="190"/>
      <c r="AE96" s="190"/>
      <c r="AF96" s="190"/>
      <c r="AG96" s="190"/>
      <c r="AH96" s="190"/>
      <c r="AI96" s="190"/>
      <c r="AJ96" s="190"/>
      <c r="AK96" s="190"/>
      <c r="AL96" s="190"/>
      <c r="AM96" s="190"/>
      <c r="AN96" s="190"/>
      <c r="AO96" s="190"/>
      <c r="AP96" s="190"/>
      <c r="AQ96" s="190"/>
      <c r="AR96" s="190"/>
      <c r="AS96" s="190"/>
      <c r="AT96" s="190"/>
      <c r="AU96" s="190"/>
      <c r="AV96" s="190"/>
      <c r="AW96" s="190"/>
      <c r="AX96" s="190"/>
      <c r="AY96" s="190"/>
      <c r="AZ96" s="190"/>
      <c r="BA96" s="190"/>
      <c r="BB96" s="190"/>
      <c r="BC96" s="190"/>
      <c r="BD96" s="190"/>
      <c r="BE96" s="190"/>
      <c r="BF96" s="190"/>
      <c r="BG96" s="190"/>
      <c r="BH96" s="190"/>
      <c r="BI96" s="190"/>
      <c r="BJ96" s="228">
        <f>SUM(BJ77:BT95)</f>
        <v>0</v>
      </c>
      <c r="BK96" s="228"/>
      <c r="BL96" s="228"/>
      <c r="BM96" s="228"/>
      <c r="BN96" s="228"/>
      <c r="BO96" s="228"/>
      <c r="BP96" s="228"/>
      <c r="BQ96" s="228"/>
      <c r="BR96" s="228"/>
      <c r="BS96" s="228"/>
      <c r="BT96" s="228"/>
      <c r="BU96" s="56"/>
    </row>
    <row r="97" spans="1:73" ht="13.15" customHeight="1" x14ac:dyDescent="0.2">
      <c r="A97" s="42"/>
      <c r="B97" s="42"/>
      <c r="C97" s="42"/>
      <c r="D97" s="42"/>
      <c r="E97" s="42"/>
      <c r="F97" s="42"/>
      <c r="G97" s="42"/>
      <c r="H97" s="42"/>
      <c r="I97" s="42"/>
      <c r="J97" s="42"/>
      <c r="K97" s="42"/>
      <c r="BU97" s="56"/>
    </row>
    <row r="98" spans="1:73" ht="13.15" customHeight="1" x14ac:dyDescent="0.2">
      <c r="B98" s="64"/>
      <c r="C98" s="63"/>
      <c r="D98" s="62"/>
      <c r="E98" s="62"/>
      <c r="F98" s="62"/>
      <c r="G98" s="61"/>
      <c r="H98" s="60"/>
      <c r="I98" s="58"/>
      <c r="J98" s="58"/>
      <c r="K98" s="58"/>
      <c r="L98" s="58"/>
      <c r="M98" s="58"/>
      <c r="N98" s="58"/>
      <c r="O98" s="59"/>
      <c r="P98" s="58"/>
      <c r="Q98" s="58"/>
      <c r="R98" s="57"/>
      <c r="S98" s="57"/>
      <c r="T98" s="57"/>
      <c r="U98" s="57"/>
      <c r="V98" s="57"/>
      <c r="W98" s="57"/>
      <c r="X98" s="57"/>
      <c r="Y98" s="57"/>
      <c r="Z98" s="57"/>
      <c r="AA98" s="57"/>
      <c r="AB98" s="57"/>
      <c r="AC98" s="57"/>
      <c r="AD98" s="57"/>
      <c r="AE98" s="57"/>
      <c r="AF98" s="57"/>
      <c r="AG98" s="57"/>
      <c r="AH98" s="57"/>
      <c r="AI98" s="57"/>
      <c r="AJ98" s="57"/>
      <c r="AK98" s="57"/>
      <c r="AL98" s="57"/>
      <c r="AM98" s="57"/>
      <c r="AN98" s="57"/>
      <c r="AO98" s="57"/>
      <c r="AP98" s="57"/>
      <c r="AQ98" s="57"/>
      <c r="AR98" s="57"/>
      <c r="AS98" s="57"/>
      <c r="AT98" s="57"/>
      <c r="AU98" s="57"/>
      <c r="AV98" s="57"/>
      <c r="AW98" s="57"/>
      <c r="AX98" s="57"/>
      <c r="AY98" s="57"/>
      <c r="AZ98" s="57"/>
      <c r="BA98" s="57"/>
      <c r="BB98" s="57"/>
      <c r="BC98" s="57"/>
      <c r="BD98" s="57"/>
      <c r="BE98" s="57"/>
      <c r="BF98" s="57"/>
      <c r="BG98" s="57"/>
      <c r="BH98" s="57"/>
      <c r="BI98" s="57"/>
      <c r="BJ98" s="57"/>
      <c r="BK98" s="56"/>
      <c r="BL98" s="56"/>
      <c r="BM98" s="56"/>
      <c r="BN98" s="56"/>
      <c r="BO98" s="56"/>
      <c r="BP98" s="56"/>
      <c r="BQ98" s="56"/>
      <c r="BR98" s="56"/>
      <c r="BS98" s="56"/>
      <c r="BT98" s="56"/>
      <c r="BU98" s="56"/>
    </row>
    <row r="99" spans="1:73" ht="13.15" customHeight="1" x14ac:dyDescent="0.2">
      <c r="B99" s="64"/>
      <c r="C99" s="63"/>
      <c r="D99" s="62"/>
      <c r="E99" s="62"/>
      <c r="F99" s="62"/>
      <c r="G99" s="61"/>
      <c r="H99" s="60"/>
      <c r="I99" s="58"/>
      <c r="J99" s="58"/>
      <c r="K99" s="58"/>
      <c r="L99" s="58"/>
      <c r="M99" s="58"/>
      <c r="N99" s="58"/>
      <c r="O99" s="59"/>
      <c r="P99" s="58"/>
      <c r="Q99" s="58"/>
      <c r="R99" s="57"/>
      <c r="S99" s="57"/>
      <c r="T99" s="57"/>
      <c r="U99" s="57"/>
      <c r="V99" s="57"/>
      <c r="W99" s="57"/>
      <c r="X99" s="57"/>
      <c r="Y99" s="57"/>
      <c r="Z99" s="57"/>
      <c r="AA99" s="57"/>
      <c r="AB99" s="57"/>
      <c r="AC99" s="57"/>
      <c r="AD99" s="57"/>
      <c r="AE99" s="57"/>
      <c r="AF99" s="57"/>
      <c r="AG99" s="57"/>
      <c r="AH99" s="57"/>
      <c r="AI99" s="57"/>
      <c r="AJ99" s="57"/>
      <c r="AK99" s="57"/>
      <c r="AL99" s="57"/>
      <c r="AM99" s="57"/>
      <c r="AN99" s="57"/>
      <c r="AO99" s="57"/>
      <c r="AP99" s="57"/>
      <c r="AQ99" s="57"/>
      <c r="AR99" s="57"/>
      <c r="AS99" s="57"/>
      <c r="AT99" s="57"/>
      <c r="AU99" s="57"/>
      <c r="AV99" s="57"/>
      <c r="AW99" s="57"/>
      <c r="AX99" s="57"/>
      <c r="AY99" s="57"/>
      <c r="AZ99" s="57"/>
      <c r="BA99" s="57"/>
      <c r="BB99" s="57"/>
      <c r="BC99" s="57"/>
      <c r="BD99" s="57"/>
      <c r="BE99" s="57"/>
      <c r="BF99" s="57"/>
      <c r="BG99" s="57"/>
      <c r="BH99" s="57"/>
      <c r="BI99" s="57"/>
      <c r="BJ99" s="57"/>
      <c r="BK99" s="56"/>
      <c r="BL99" s="56"/>
      <c r="BM99" s="56"/>
      <c r="BN99" s="56"/>
      <c r="BO99" s="56"/>
      <c r="BP99" s="56"/>
      <c r="BQ99" s="56"/>
      <c r="BR99" s="56"/>
      <c r="BS99" s="56"/>
      <c r="BT99" s="56"/>
      <c r="BU99" s="56"/>
    </row>
    <row r="100" spans="1:73" ht="13.15" customHeight="1" x14ac:dyDescent="0.2">
      <c r="B100" s="64"/>
      <c r="C100" s="63"/>
      <c r="D100" s="62"/>
      <c r="E100" s="62"/>
      <c r="F100" s="62"/>
      <c r="G100" s="61"/>
      <c r="H100" s="60"/>
      <c r="I100" s="58"/>
      <c r="J100" s="58"/>
      <c r="K100" s="58"/>
      <c r="L100" s="58"/>
      <c r="M100" s="58"/>
      <c r="N100" s="58"/>
      <c r="O100" s="59"/>
      <c r="P100" s="58"/>
      <c r="Q100" s="58"/>
      <c r="R100" s="57"/>
      <c r="S100" s="57"/>
      <c r="T100" s="57"/>
      <c r="U100" s="57"/>
      <c r="V100" s="57"/>
      <c r="W100" s="57"/>
      <c r="X100" s="57"/>
      <c r="Y100" s="57"/>
      <c r="Z100" s="57"/>
      <c r="AA100" s="57"/>
      <c r="AB100" s="57"/>
      <c r="AC100" s="57"/>
      <c r="AD100" s="57"/>
      <c r="AE100" s="57"/>
      <c r="AF100" s="57"/>
      <c r="AG100" s="57"/>
      <c r="AH100" s="57"/>
      <c r="AI100" s="57"/>
      <c r="AJ100" s="57"/>
      <c r="AK100" s="57"/>
      <c r="AL100" s="57"/>
      <c r="AM100" s="57"/>
      <c r="AN100" s="57"/>
      <c r="AO100" s="57"/>
      <c r="AP100" s="57"/>
      <c r="AQ100" s="57"/>
      <c r="AR100" s="57"/>
      <c r="AS100" s="57"/>
      <c r="AT100" s="57"/>
      <c r="AU100" s="57"/>
      <c r="AV100" s="57"/>
      <c r="AW100" s="57"/>
      <c r="AX100" s="57"/>
      <c r="AY100" s="57"/>
      <c r="AZ100" s="57"/>
      <c r="BA100" s="57"/>
      <c r="BB100" s="57"/>
      <c r="BC100" s="57"/>
      <c r="BD100" s="57"/>
      <c r="BE100" s="57"/>
      <c r="BF100" s="57"/>
      <c r="BG100" s="57"/>
      <c r="BH100" s="57"/>
      <c r="BI100" s="57"/>
      <c r="BJ100" s="57"/>
      <c r="BK100" s="56"/>
      <c r="BL100" s="56"/>
      <c r="BM100" s="56"/>
      <c r="BN100" s="56"/>
      <c r="BO100" s="56"/>
      <c r="BP100" s="56"/>
      <c r="BQ100" s="56"/>
      <c r="BR100" s="56"/>
      <c r="BS100" s="56"/>
      <c r="BT100" s="56"/>
      <c r="BU100" s="56"/>
    </row>
    <row r="101" spans="1:73" ht="13.15" customHeight="1" x14ac:dyDescent="0.2">
      <c r="B101" s="64"/>
      <c r="C101" s="63"/>
      <c r="D101" s="62"/>
      <c r="E101" s="62"/>
      <c r="F101" s="62"/>
      <c r="G101" s="61"/>
      <c r="H101" s="60"/>
      <c r="I101" s="58"/>
      <c r="J101" s="58"/>
      <c r="K101" s="58"/>
      <c r="L101" s="58"/>
      <c r="M101" s="58"/>
      <c r="N101" s="58"/>
      <c r="O101" s="59"/>
      <c r="P101" s="58"/>
      <c r="Q101" s="58"/>
      <c r="R101" s="57"/>
      <c r="S101" s="57"/>
      <c r="T101" s="57"/>
      <c r="U101" s="57"/>
      <c r="V101" s="57"/>
      <c r="W101" s="57"/>
      <c r="X101" s="57"/>
      <c r="Y101" s="57"/>
      <c r="Z101" s="57"/>
      <c r="AA101" s="57"/>
      <c r="AB101" s="57"/>
      <c r="AC101" s="57"/>
      <c r="AD101" s="57"/>
      <c r="AE101" s="57"/>
      <c r="AF101" s="57"/>
      <c r="AG101" s="57"/>
      <c r="AH101" s="57"/>
      <c r="AI101" s="57"/>
      <c r="AJ101" s="57"/>
      <c r="AK101" s="57"/>
      <c r="AL101" s="57"/>
      <c r="AM101" s="57"/>
      <c r="AN101" s="57"/>
      <c r="AO101" s="57"/>
      <c r="AP101" s="57"/>
      <c r="AQ101" s="57"/>
      <c r="AR101" s="57"/>
      <c r="AS101" s="57"/>
      <c r="AT101" s="57"/>
      <c r="AU101" s="57"/>
      <c r="AV101" s="57"/>
      <c r="AW101" s="57"/>
      <c r="AX101" s="57"/>
      <c r="AY101" s="57"/>
      <c r="AZ101" s="57"/>
      <c r="BA101" s="57"/>
      <c r="BB101" s="57"/>
      <c r="BC101" s="57"/>
      <c r="BD101" s="57"/>
      <c r="BE101" s="57"/>
      <c r="BF101" s="57"/>
      <c r="BG101" s="57"/>
      <c r="BH101" s="57"/>
      <c r="BI101" s="57"/>
      <c r="BJ101" s="57"/>
      <c r="BK101" s="56"/>
      <c r="BL101" s="56"/>
      <c r="BM101" s="56"/>
      <c r="BN101" s="56"/>
      <c r="BO101" s="56"/>
      <c r="BP101" s="56"/>
      <c r="BQ101" s="56"/>
      <c r="BR101" s="56"/>
      <c r="BS101" s="56"/>
      <c r="BT101" s="56"/>
      <c r="BU101" s="56"/>
    </row>
    <row r="102" spans="1:73" ht="13.15" customHeight="1" x14ac:dyDescent="0.2">
      <c r="B102" s="64"/>
      <c r="C102" s="63"/>
      <c r="D102" s="62"/>
      <c r="E102" s="62"/>
      <c r="F102" s="62"/>
      <c r="G102" s="61"/>
      <c r="H102" s="60"/>
      <c r="I102" s="58"/>
      <c r="J102" s="58"/>
      <c r="K102" s="58"/>
      <c r="L102" s="58"/>
      <c r="M102" s="58"/>
      <c r="N102" s="58"/>
      <c r="O102" s="59"/>
      <c r="P102" s="58"/>
      <c r="Q102" s="58"/>
      <c r="R102" s="57"/>
      <c r="S102" s="57"/>
      <c r="T102" s="57"/>
      <c r="U102" s="57"/>
      <c r="V102" s="57"/>
      <c r="W102" s="57"/>
      <c r="X102" s="57"/>
      <c r="Y102" s="57"/>
      <c r="Z102" s="57"/>
      <c r="AA102" s="57"/>
      <c r="AB102" s="57"/>
      <c r="AC102" s="57"/>
      <c r="AD102" s="57"/>
      <c r="AE102" s="57"/>
      <c r="AF102" s="57"/>
      <c r="AG102" s="57"/>
      <c r="AH102" s="57"/>
      <c r="AI102" s="57"/>
      <c r="AJ102" s="57"/>
      <c r="AK102" s="57"/>
      <c r="AL102" s="57"/>
      <c r="AM102" s="57"/>
      <c r="AN102" s="57"/>
      <c r="AO102" s="57"/>
      <c r="AP102" s="57"/>
      <c r="AQ102" s="57"/>
      <c r="AR102" s="57"/>
      <c r="AS102" s="57"/>
      <c r="AT102" s="57"/>
      <c r="AU102" s="57"/>
      <c r="AV102" s="57"/>
      <c r="AW102" s="57"/>
      <c r="AX102" s="57"/>
      <c r="AY102" s="57"/>
      <c r="AZ102" s="57"/>
      <c r="BA102" s="57"/>
      <c r="BB102" s="57"/>
      <c r="BC102" s="57"/>
      <c r="BD102" s="57"/>
      <c r="BE102" s="57"/>
      <c r="BF102" s="57"/>
      <c r="BG102" s="57"/>
      <c r="BH102" s="57"/>
      <c r="BI102" s="57"/>
      <c r="BJ102" s="57"/>
      <c r="BK102" s="56"/>
      <c r="BL102" s="56"/>
      <c r="BM102" s="56"/>
      <c r="BN102" s="56"/>
      <c r="BO102" s="56"/>
      <c r="BP102" s="56"/>
      <c r="BQ102" s="56"/>
      <c r="BR102" s="56"/>
      <c r="BS102" s="56"/>
      <c r="BT102" s="56"/>
      <c r="BU102" s="56"/>
    </row>
    <row r="103" spans="1:73" ht="13.15" customHeight="1" x14ac:dyDescent="0.2">
      <c r="B103" s="64"/>
      <c r="C103" s="63"/>
      <c r="D103" s="62"/>
      <c r="E103" s="62"/>
      <c r="F103" s="62"/>
      <c r="G103" s="61"/>
      <c r="H103" s="60"/>
      <c r="I103" s="58"/>
      <c r="J103" s="58"/>
      <c r="K103" s="58"/>
      <c r="L103" s="58"/>
      <c r="M103" s="58"/>
      <c r="N103" s="58"/>
      <c r="O103" s="59"/>
      <c r="P103" s="58"/>
      <c r="Q103" s="58"/>
      <c r="R103" s="57"/>
      <c r="S103" s="57"/>
      <c r="T103" s="57"/>
      <c r="U103" s="57"/>
      <c r="V103" s="57"/>
      <c r="W103" s="57"/>
      <c r="X103" s="57"/>
      <c r="Y103" s="57"/>
      <c r="Z103" s="57"/>
      <c r="AA103" s="57"/>
      <c r="AB103" s="57"/>
      <c r="AC103" s="57"/>
      <c r="AD103" s="57"/>
      <c r="AE103" s="57"/>
      <c r="AF103" s="57"/>
      <c r="AG103" s="57"/>
      <c r="AH103" s="57"/>
      <c r="AI103" s="57"/>
      <c r="AJ103" s="57"/>
      <c r="AK103" s="57"/>
      <c r="AL103" s="57"/>
      <c r="AM103" s="57"/>
      <c r="AN103" s="57"/>
      <c r="AO103" s="57"/>
      <c r="AP103" s="57"/>
      <c r="AQ103" s="57"/>
      <c r="AR103" s="57"/>
      <c r="AS103" s="57"/>
      <c r="AT103" s="57"/>
      <c r="AU103" s="57"/>
      <c r="AV103" s="57"/>
      <c r="AW103" s="57"/>
      <c r="AX103" s="57"/>
      <c r="AY103" s="57"/>
      <c r="AZ103" s="57"/>
      <c r="BA103" s="57"/>
      <c r="BB103" s="57"/>
      <c r="BC103" s="57"/>
      <c r="BD103" s="57"/>
      <c r="BE103" s="57"/>
      <c r="BF103" s="57"/>
      <c r="BG103" s="57"/>
      <c r="BH103" s="57"/>
      <c r="BI103" s="57"/>
      <c r="BJ103" s="57"/>
      <c r="BK103" s="56"/>
      <c r="BL103" s="56"/>
      <c r="BM103" s="56"/>
      <c r="BN103" s="56"/>
      <c r="BO103" s="56"/>
      <c r="BP103" s="56"/>
      <c r="BQ103" s="56"/>
      <c r="BR103" s="56"/>
      <c r="BS103" s="56"/>
      <c r="BT103" s="56"/>
      <c r="BU103" s="56"/>
    </row>
    <row r="104" spans="1:73" ht="13.15" customHeight="1" x14ac:dyDescent="0.2">
      <c r="B104" s="64"/>
      <c r="C104" s="63"/>
      <c r="D104" s="62"/>
      <c r="E104" s="62"/>
      <c r="F104" s="62"/>
      <c r="G104" s="61"/>
      <c r="H104" s="60"/>
      <c r="I104" s="58"/>
      <c r="J104" s="58"/>
      <c r="K104" s="58"/>
      <c r="L104" s="58"/>
      <c r="M104" s="58"/>
      <c r="N104" s="58"/>
      <c r="O104" s="59"/>
      <c r="P104" s="58"/>
      <c r="Q104" s="58"/>
      <c r="R104" s="57"/>
      <c r="S104" s="57"/>
      <c r="T104" s="57"/>
      <c r="U104" s="57"/>
      <c r="V104" s="57"/>
      <c r="W104" s="57"/>
      <c r="X104" s="57"/>
      <c r="Y104" s="57"/>
      <c r="Z104" s="57"/>
      <c r="AA104" s="57"/>
      <c r="AB104" s="57"/>
      <c r="AC104" s="57"/>
      <c r="AD104" s="57"/>
      <c r="AE104" s="57"/>
      <c r="AF104" s="57"/>
      <c r="AG104" s="57"/>
      <c r="AH104" s="57"/>
      <c r="AI104" s="57"/>
      <c r="AJ104" s="57"/>
      <c r="AK104" s="57"/>
      <c r="AL104" s="57"/>
      <c r="AM104" s="57"/>
      <c r="AN104" s="57"/>
      <c r="AO104" s="57"/>
      <c r="AP104" s="57"/>
      <c r="AQ104" s="57"/>
      <c r="AR104" s="57"/>
      <c r="AS104" s="57"/>
      <c r="AT104" s="57"/>
      <c r="AU104" s="57"/>
      <c r="AV104" s="57"/>
      <c r="AW104" s="57"/>
      <c r="AX104" s="57"/>
      <c r="AY104" s="57"/>
      <c r="AZ104" s="57"/>
      <c r="BA104" s="57"/>
      <c r="BB104" s="57"/>
      <c r="BC104" s="57"/>
      <c r="BD104" s="57"/>
      <c r="BE104" s="57"/>
      <c r="BF104" s="57"/>
      <c r="BG104" s="57"/>
      <c r="BH104" s="57"/>
      <c r="BI104" s="57"/>
      <c r="BJ104" s="57"/>
      <c r="BK104" s="56"/>
      <c r="BL104" s="56"/>
      <c r="BM104" s="56"/>
      <c r="BN104" s="56"/>
      <c r="BO104" s="56"/>
      <c r="BP104" s="56"/>
      <c r="BQ104" s="56"/>
      <c r="BR104" s="56"/>
      <c r="BS104" s="56"/>
      <c r="BT104" s="56"/>
      <c r="BU104" s="56"/>
    </row>
    <row r="105" spans="1:73" ht="13.15" customHeight="1" x14ac:dyDescent="0.2">
      <c r="B105" s="64"/>
      <c r="C105" s="63"/>
      <c r="D105" s="62"/>
      <c r="E105" s="190" t="s">
        <v>324</v>
      </c>
      <c r="F105" s="190"/>
      <c r="G105" s="190"/>
      <c r="H105" s="190"/>
      <c r="I105" s="190"/>
      <c r="J105" s="190"/>
      <c r="K105" s="190"/>
      <c r="L105" s="190"/>
      <c r="M105" s="190"/>
      <c r="N105" s="190"/>
      <c r="O105" s="190"/>
      <c r="P105" s="190"/>
      <c r="Q105" s="190"/>
      <c r="R105" s="190"/>
      <c r="S105" s="190"/>
      <c r="T105" s="190"/>
      <c r="U105" s="190"/>
      <c r="V105" s="190"/>
      <c r="W105" s="190"/>
      <c r="X105" s="190"/>
      <c r="Y105" s="190"/>
      <c r="Z105" s="190"/>
      <c r="AA105" s="190"/>
      <c r="AB105" s="190"/>
      <c r="AC105" s="190"/>
      <c r="AD105" s="190"/>
      <c r="AE105" s="190"/>
      <c r="AF105" s="190"/>
      <c r="AG105" s="190"/>
      <c r="AH105" s="84"/>
      <c r="AI105" s="84"/>
      <c r="AJ105" s="84"/>
      <c r="AK105" s="84"/>
      <c r="AL105" s="84"/>
      <c r="AM105" s="57"/>
      <c r="AN105" s="57"/>
      <c r="AO105" s="57"/>
      <c r="AP105" s="57"/>
      <c r="AQ105" s="57"/>
      <c r="AR105" s="57"/>
      <c r="AS105" s="57"/>
      <c r="AT105" s="57"/>
      <c r="AU105" s="57"/>
      <c r="AV105" s="57"/>
      <c r="AW105" s="57"/>
      <c r="AX105" s="57"/>
      <c r="AY105" s="57"/>
      <c r="AZ105" s="57"/>
      <c r="BA105" s="57"/>
      <c r="BB105" s="57"/>
      <c r="BC105" s="57"/>
      <c r="BD105" s="57"/>
      <c r="BE105" s="57"/>
      <c r="BF105" s="57"/>
      <c r="BG105" s="57"/>
      <c r="BH105" s="57"/>
      <c r="BI105" s="57"/>
      <c r="BJ105" s="57"/>
      <c r="BK105" s="56"/>
      <c r="BL105" s="79"/>
      <c r="BM105" s="79"/>
      <c r="BN105" s="79"/>
      <c r="BO105" s="79"/>
      <c r="BP105" s="79"/>
      <c r="BQ105" s="79"/>
      <c r="BR105" s="79"/>
      <c r="BS105" s="79"/>
      <c r="BT105" s="79"/>
      <c r="BU105" s="56"/>
    </row>
    <row r="106" spans="1:73" ht="13.15" customHeight="1" x14ac:dyDescent="0.2">
      <c r="B106" s="64"/>
      <c r="C106" s="63"/>
      <c r="D106" s="62"/>
      <c r="E106" s="62"/>
      <c r="F106" s="62"/>
      <c r="G106" s="61"/>
      <c r="H106" s="60"/>
      <c r="I106" s="60"/>
      <c r="J106" s="80"/>
      <c r="K106" s="66"/>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7"/>
      <c r="AI106" s="57"/>
      <c r="AJ106" s="57"/>
      <c r="AK106" s="57"/>
      <c r="AL106" s="57"/>
      <c r="AM106" s="57"/>
      <c r="AN106" s="57"/>
      <c r="AO106" s="57"/>
      <c r="AP106" s="57"/>
      <c r="AQ106" s="57"/>
      <c r="AR106" s="57"/>
      <c r="AS106" s="57"/>
      <c r="AT106" s="57"/>
      <c r="AU106" s="57"/>
      <c r="AV106" s="57"/>
      <c r="AW106" s="57"/>
      <c r="AX106" s="57"/>
      <c r="AY106" s="57"/>
      <c r="AZ106" s="57"/>
      <c r="BA106" s="57"/>
      <c r="BB106" s="57"/>
      <c r="BC106" s="57"/>
      <c r="BD106" s="57"/>
      <c r="BE106" s="57"/>
      <c r="BF106" s="57"/>
      <c r="BG106" s="57"/>
      <c r="BH106" s="57"/>
      <c r="BI106" s="57"/>
      <c r="BJ106" s="57"/>
      <c r="BK106" s="56"/>
      <c r="BL106" s="79"/>
      <c r="BM106" s="79"/>
      <c r="BN106" s="79"/>
      <c r="BO106" s="79"/>
      <c r="BP106" s="79"/>
      <c r="BQ106" s="79"/>
      <c r="BR106" s="79"/>
      <c r="BS106" s="79"/>
      <c r="BT106" s="79"/>
      <c r="BU106" s="56"/>
    </row>
    <row r="107" spans="1:73" s="77" customFormat="1" ht="94.5" customHeight="1" x14ac:dyDescent="0.2">
      <c r="A107" s="47"/>
      <c r="B107" s="64"/>
      <c r="C107" s="63"/>
      <c r="D107" s="62"/>
      <c r="E107" s="196" t="s">
        <v>7</v>
      </c>
      <c r="F107" s="196"/>
      <c r="G107" s="196" t="s">
        <v>7</v>
      </c>
      <c r="H107" s="196"/>
      <c r="I107" s="191" t="s">
        <v>323</v>
      </c>
      <c r="J107" s="191"/>
      <c r="K107" s="191"/>
      <c r="L107" s="191"/>
      <c r="M107" s="191"/>
      <c r="N107" s="191"/>
      <c r="O107" s="191"/>
      <c r="P107" s="191"/>
      <c r="Q107" s="191"/>
      <c r="R107" s="191"/>
      <c r="S107" s="191"/>
      <c r="T107" s="191"/>
      <c r="U107" s="191"/>
      <c r="V107" s="191"/>
      <c r="W107" s="191"/>
      <c r="X107" s="191"/>
      <c r="Y107" s="191"/>
      <c r="Z107" s="191"/>
      <c r="AA107" s="191"/>
      <c r="AB107" s="191"/>
      <c r="AC107" s="191"/>
      <c r="AD107" s="191"/>
      <c r="AE107" s="191"/>
      <c r="AF107" s="191"/>
      <c r="AG107" s="191"/>
      <c r="AH107" s="191"/>
      <c r="AI107" s="191"/>
      <c r="AJ107" s="191"/>
      <c r="AK107" s="191"/>
      <c r="AL107" s="191"/>
      <c r="AM107" s="192" t="s">
        <v>301</v>
      </c>
      <c r="AN107" s="192"/>
      <c r="AO107" s="192"/>
      <c r="AP107" s="192"/>
      <c r="AQ107" s="192"/>
      <c r="AR107" s="78"/>
      <c r="AS107" s="78"/>
      <c r="AT107" s="193"/>
      <c r="AU107" s="193"/>
      <c r="AV107" s="193"/>
      <c r="AW107" s="193"/>
      <c r="AX107" s="193"/>
      <c r="AY107" s="193"/>
      <c r="AZ107" s="45"/>
      <c r="BA107" s="78"/>
      <c r="BB107" s="194"/>
      <c r="BC107" s="194"/>
      <c r="BD107" s="194"/>
      <c r="BE107" s="194"/>
      <c r="BF107" s="194"/>
      <c r="BG107" s="194"/>
      <c r="BH107" s="194"/>
      <c r="BI107" s="194"/>
      <c r="BJ107" s="187"/>
      <c r="BK107" s="187"/>
      <c r="BL107" s="187"/>
      <c r="BM107" s="187"/>
      <c r="BN107" s="187"/>
      <c r="BO107" s="187"/>
      <c r="BP107" s="187"/>
      <c r="BQ107" s="187"/>
      <c r="BR107" s="187"/>
      <c r="BS107" s="187"/>
      <c r="BT107" s="187"/>
      <c r="BU107" s="56"/>
    </row>
    <row r="108" spans="1:73" ht="13.15" customHeight="1" x14ac:dyDescent="0.2">
      <c r="B108" s="64"/>
      <c r="C108" s="63"/>
      <c r="D108" s="62"/>
      <c r="E108" s="62"/>
      <c r="F108" s="62"/>
      <c r="G108" s="61"/>
      <c r="H108" s="60"/>
      <c r="I108" s="60"/>
      <c r="J108" s="80"/>
      <c r="K108" s="66"/>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7"/>
      <c r="AI108" s="57"/>
      <c r="AJ108" s="57"/>
      <c r="AK108" s="57"/>
      <c r="AL108" s="57"/>
      <c r="AM108" s="57"/>
      <c r="AN108" s="57"/>
      <c r="AO108" s="57"/>
      <c r="AP108" s="57"/>
      <c r="AQ108" s="57"/>
      <c r="AR108" s="57"/>
      <c r="AS108" s="57"/>
      <c r="AT108" s="57"/>
      <c r="AU108" s="57"/>
      <c r="AV108" s="57"/>
      <c r="AW108" s="57"/>
      <c r="AX108" s="57"/>
      <c r="AY108" s="57"/>
      <c r="AZ108"/>
      <c r="BA108" s="57"/>
      <c r="BB108" s="57"/>
      <c r="BC108" s="57"/>
      <c r="BD108" s="57"/>
      <c r="BE108" s="57"/>
      <c r="BF108" s="57"/>
      <c r="BG108" s="57"/>
      <c r="BH108" s="57"/>
      <c r="BI108" s="57"/>
      <c r="BJ108" s="79"/>
      <c r="BK108" s="79"/>
      <c r="BL108" s="79"/>
      <c r="BM108" s="79"/>
      <c r="BN108" s="79"/>
      <c r="BO108" s="79"/>
      <c r="BP108" s="79"/>
      <c r="BQ108" s="79"/>
      <c r="BR108" s="79"/>
      <c r="BS108"/>
      <c r="BT108"/>
      <c r="BU108" s="56"/>
    </row>
    <row r="109" spans="1:73" s="77" customFormat="1" ht="87" customHeight="1" x14ac:dyDescent="0.2">
      <c r="A109" s="47"/>
      <c r="B109" s="64"/>
      <c r="C109" s="63"/>
      <c r="D109" s="62"/>
      <c r="E109" s="196" t="s">
        <v>7</v>
      </c>
      <c r="F109" s="196"/>
      <c r="G109" s="196" t="s">
        <v>10</v>
      </c>
      <c r="H109" s="196"/>
      <c r="I109" s="191" t="s">
        <v>322</v>
      </c>
      <c r="J109" s="191"/>
      <c r="K109" s="191"/>
      <c r="L109" s="191"/>
      <c r="M109" s="191"/>
      <c r="N109" s="191"/>
      <c r="O109" s="191"/>
      <c r="P109" s="191"/>
      <c r="Q109" s="191"/>
      <c r="R109" s="191"/>
      <c r="S109" s="191"/>
      <c r="T109" s="191"/>
      <c r="U109" s="191"/>
      <c r="V109" s="191"/>
      <c r="W109" s="191"/>
      <c r="X109" s="191"/>
      <c r="Y109" s="191"/>
      <c r="Z109" s="191"/>
      <c r="AA109" s="191"/>
      <c r="AB109" s="191"/>
      <c r="AC109" s="191"/>
      <c r="AD109" s="191"/>
      <c r="AE109" s="191"/>
      <c r="AF109" s="191"/>
      <c r="AG109" s="191"/>
      <c r="AH109" s="191"/>
      <c r="AI109" s="191"/>
      <c r="AJ109" s="191"/>
      <c r="AK109" s="191"/>
      <c r="AL109" s="191"/>
      <c r="AM109" s="192"/>
      <c r="AN109" s="192"/>
      <c r="AO109" s="192"/>
      <c r="AP109" s="192"/>
      <c r="AQ109" s="192"/>
      <c r="AR109" s="78"/>
      <c r="AS109" s="78"/>
      <c r="AT109" s="193"/>
      <c r="AU109" s="193"/>
      <c r="AV109" s="193"/>
      <c r="AW109" s="193"/>
      <c r="AX109" s="193"/>
      <c r="AY109" s="193"/>
      <c r="AZ109" s="45"/>
      <c r="BA109" s="78"/>
      <c r="BB109" s="194"/>
      <c r="BC109" s="194"/>
      <c r="BD109" s="194"/>
      <c r="BE109" s="194"/>
      <c r="BF109" s="194"/>
      <c r="BG109" s="194"/>
      <c r="BH109" s="194"/>
      <c r="BI109" s="194"/>
      <c r="BJ109" s="187"/>
      <c r="BK109" s="187"/>
      <c r="BL109" s="187"/>
      <c r="BM109" s="187"/>
      <c r="BN109" s="187"/>
      <c r="BO109" s="187"/>
      <c r="BP109" s="187"/>
      <c r="BQ109" s="187"/>
      <c r="BR109" s="187"/>
      <c r="BS109" s="187"/>
      <c r="BT109" s="187"/>
      <c r="BU109" s="56"/>
    </row>
    <row r="110" spans="1:73" ht="13.15" customHeight="1" x14ac:dyDescent="0.2">
      <c r="B110" s="64"/>
      <c r="C110" s="63"/>
      <c r="D110" s="62"/>
      <c r="E110" s="62"/>
      <c r="F110" s="62"/>
      <c r="G110" s="61"/>
      <c r="H110" s="60"/>
      <c r="I110" s="83" t="s">
        <v>310</v>
      </c>
      <c r="J110" s="223" t="s">
        <v>321</v>
      </c>
      <c r="K110" s="223"/>
      <c r="L110" s="223"/>
      <c r="M110" s="223"/>
      <c r="N110" s="223"/>
      <c r="O110" s="223"/>
      <c r="P110" s="223"/>
      <c r="Q110" s="223"/>
      <c r="R110" s="223"/>
      <c r="S110" s="223"/>
      <c r="T110" s="223"/>
      <c r="U110" s="223"/>
      <c r="V110" s="223"/>
      <c r="W110" s="223"/>
      <c r="X110" s="223"/>
      <c r="Y110" s="223"/>
      <c r="Z110" s="223"/>
      <c r="AA110" s="223"/>
      <c r="AB110" s="223"/>
      <c r="AC110" s="223"/>
      <c r="AD110" s="223"/>
      <c r="AE110" s="223"/>
      <c r="AF110" s="223"/>
      <c r="AG110" s="223"/>
      <c r="AH110" s="223"/>
      <c r="AI110" s="223"/>
      <c r="AJ110" s="223"/>
      <c r="AK110" s="223"/>
      <c r="AL110" s="223"/>
      <c r="AM110" s="192" t="s">
        <v>79</v>
      </c>
      <c r="AN110" s="192"/>
      <c r="AO110" s="192"/>
      <c r="AP110" s="192"/>
      <c r="AQ110" s="192"/>
      <c r="AR110" s="57"/>
      <c r="AS110" s="57"/>
      <c r="AT110" s="193">
        <v>0</v>
      </c>
      <c r="AU110" s="193"/>
      <c r="AV110" s="193"/>
      <c r="AW110" s="193"/>
      <c r="AX110" s="193"/>
      <c r="AY110" s="193"/>
      <c r="AZ110"/>
      <c r="BA110" s="57"/>
      <c r="BB110" s="194">
        <v>0</v>
      </c>
      <c r="BC110" s="194"/>
      <c r="BD110" s="194"/>
      <c r="BE110" s="194"/>
      <c r="BF110" s="194"/>
      <c r="BG110" s="194"/>
      <c r="BH110" s="194"/>
      <c r="BI110" s="194"/>
      <c r="BJ110" s="199">
        <f>AT110*BB110</f>
        <v>0</v>
      </c>
      <c r="BK110" s="199"/>
      <c r="BL110" s="199"/>
      <c r="BM110" s="199"/>
      <c r="BN110" s="199"/>
      <c r="BO110" s="199"/>
      <c r="BP110" s="199"/>
      <c r="BQ110" s="199"/>
      <c r="BR110" s="199"/>
      <c r="BS110" s="199"/>
      <c r="BT110" s="199"/>
      <c r="BU110" s="56"/>
    </row>
    <row r="111" spans="1:73" ht="13.15" customHeight="1" x14ac:dyDescent="0.2">
      <c r="B111" s="64"/>
      <c r="C111" s="63"/>
      <c r="D111" s="62"/>
      <c r="E111" s="62"/>
      <c r="F111" s="62"/>
      <c r="G111" s="61"/>
      <c r="H111" s="60"/>
      <c r="I111" s="83" t="s">
        <v>310</v>
      </c>
      <c r="J111" s="223" t="s">
        <v>320</v>
      </c>
      <c r="K111" s="223"/>
      <c r="L111" s="223"/>
      <c r="M111" s="223"/>
      <c r="N111" s="223"/>
      <c r="O111" s="223"/>
      <c r="P111" s="223"/>
      <c r="Q111" s="223"/>
      <c r="R111" s="223"/>
      <c r="S111" s="223"/>
      <c r="T111" s="223"/>
      <c r="U111" s="223"/>
      <c r="V111" s="223"/>
      <c r="W111" s="223"/>
      <c r="X111" s="223"/>
      <c r="Y111" s="223"/>
      <c r="Z111" s="223"/>
      <c r="AA111" s="223"/>
      <c r="AB111" s="223"/>
      <c r="AC111" s="223"/>
      <c r="AD111" s="223"/>
      <c r="AE111" s="223"/>
      <c r="AF111" s="223"/>
      <c r="AG111" s="223"/>
      <c r="AH111" s="223"/>
      <c r="AI111" s="223"/>
      <c r="AJ111" s="223"/>
      <c r="AK111" s="223"/>
      <c r="AL111" s="223"/>
      <c r="AM111" s="192" t="s">
        <v>79</v>
      </c>
      <c r="AN111" s="192"/>
      <c r="AO111" s="192"/>
      <c r="AP111" s="192"/>
      <c r="AQ111" s="192"/>
      <c r="AR111" s="57"/>
      <c r="AS111" s="57"/>
      <c r="AT111" s="193">
        <v>0</v>
      </c>
      <c r="AU111" s="193"/>
      <c r="AV111" s="193"/>
      <c r="AW111" s="193"/>
      <c r="AX111" s="193"/>
      <c r="AY111" s="193"/>
      <c r="AZ111"/>
      <c r="BA111" s="57"/>
      <c r="BB111" s="194">
        <v>0</v>
      </c>
      <c r="BC111" s="194"/>
      <c r="BD111" s="194"/>
      <c r="BE111" s="194"/>
      <c r="BF111" s="194"/>
      <c r="BG111" s="194"/>
      <c r="BH111" s="194"/>
      <c r="BI111" s="194"/>
      <c r="BJ111" s="199">
        <f>AT111*BB111</f>
        <v>0</v>
      </c>
      <c r="BK111" s="199"/>
      <c r="BL111" s="199"/>
      <c r="BM111" s="199"/>
      <c r="BN111" s="199"/>
      <c r="BO111" s="199"/>
      <c r="BP111" s="199"/>
      <c r="BQ111" s="199"/>
      <c r="BR111" s="199"/>
      <c r="BS111" s="199"/>
      <c r="BT111" s="199"/>
      <c r="BU111" s="56"/>
    </row>
    <row r="112" spans="1:73" ht="13.15" customHeight="1" x14ac:dyDescent="0.2">
      <c r="B112" s="64"/>
      <c r="C112" s="63"/>
      <c r="D112" s="62"/>
      <c r="E112" s="62"/>
      <c r="F112" s="62"/>
      <c r="G112" s="61"/>
      <c r="H112" s="60"/>
      <c r="I112" s="83" t="s">
        <v>310</v>
      </c>
      <c r="J112" s="223" t="s">
        <v>319</v>
      </c>
      <c r="K112" s="223"/>
      <c r="L112" s="223"/>
      <c r="M112" s="223"/>
      <c r="N112" s="223"/>
      <c r="O112" s="223"/>
      <c r="P112" s="223"/>
      <c r="Q112" s="223"/>
      <c r="R112" s="223"/>
      <c r="S112" s="223"/>
      <c r="T112" s="223"/>
      <c r="U112" s="223"/>
      <c r="V112" s="223"/>
      <c r="W112" s="223"/>
      <c r="X112" s="223"/>
      <c r="Y112" s="223"/>
      <c r="Z112" s="223"/>
      <c r="AA112" s="223"/>
      <c r="AB112" s="223"/>
      <c r="AC112" s="223"/>
      <c r="AD112" s="223"/>
      <c r="AE112" s="223"/>
      <c r="AF112" s="223"/>
      <c r="AG112" s="223"/>
      <c r="AH112" s="223"/>
      <c r="AI112" s="223"/>
      <c r="AJ112" s="223"/>
      <c r="AK112" s="223"/>
      <c r="AL112" s="223"/>
      <c r="AM112" s="192" t="s">
        <v>79</v>
      </c>
      <c r="AN112" s="192"/>
      <c r="AO112" s="192"/>
      <c r="AP112" s="192"/>
      <c r="AQ112" s="192"/>
      <c r="AR112" s="57"/>
      <c r="AS112" s="57"/>
      <c r="AT112" s="193">
        <v>0</v>
      </c>
      <c r="AU112" s="193"/>
      <c r="AV112" s="193"/>
      <c r="AW112" s="193"/>
      <c r="AX112" s="193"/>
      <c r="AY112" s="193"/>
      <c r="AZ112"/>
      <c r="BA112" s="57"/>
      <c r="BB112" s="194">
        <v>0</v>
      </c>
      <c r="BC112" s="194"/>
      <c r="BD112" s="194"/>
      <c r="BE112" s="194"/>
      <c r="BF112" s="194"/>
      <c r="BG112" s="194"/>
      <c r="BH112" s="194"/>
      <c r="BI112" s="194"/>
      <c r="BJ112" s="199">
        <f>AT112*BB112</f>
        <v>0</v>
      </c>
      <c r="BK112" s="199"/>
      <c r="BL112" s="199"/>
      <c r="BM112" s="199"/>
      <c r="BN112" s="199"/>
      <c r="BO112" s="199"/>
      <c r="BP112" s="199"/>
      <c r="BQ112" s="199"/>
      <c r="BR112" s="199"/>
      <c r="BS112" s="199"/>
      <c r="BT112" s="199"/>
      <c r="BU112" s="56"/>
    </row>
    <row r="113" spans="1:73" ht="27.6" customHeight="1" x14ac:dyDescent="0.2">
      <c r="B113" s="64"/>
      <c r="C113" s="63"/>
      <c r="D113" s="62"/>
      <c r="E113" s="62"/>
      <c r="F113" s="62"/>
      <c r="G113" s="61"/>
      <c r="H113" s="60"/>
      <c r="I113" s="83" t="s">
        <v>310</v>
      </c>
      <c r="J113" s="223" t="s">
        <v>318</v>
      </c>
      <c r="K113" s="223"/>
      <c r="L113" s="223"/>
      <c r="M113" s="223"/>
      <c r="N113" s="223"/>
      <c r="O113" s="223"/>
      <c r="P113" s="223"/>
      <c r="Q113" s="223"/>
      <c r="R113" s="223"/>
      <c r="S113" s="223"/>
      <c r="T113" s="223"/>
      <c r="U113" s="223"/>
      <c r="V113" s="223"/>
      <c r="W113" s="223"/>
      <c r="X113" s="223"/>
      <c r="Y113" s="223"/>
      <c r="Z113" s="223"/>
      <c r="AA113" s="223"/>
      <c r="AB113" s="223"/>
      <c r="AC113" s="223"/>
      <c r="AD113" s="223"/>
      <c r="AE113" s="223"/>
      <c r="AF113" s="223"/>
      <c r="AG113" s="223"/>
      <c r="AH113" s="223"/>
      <c r="AI113" s="223"/>
      <c r="AJ113" s="223"/>
      <c r="AK113" s="223"/>
      <c r="AL113" s="223"/>
      <c r="AM113" s="192" t="s">
        <v>79</v>
      </c>
      <c r="AN113" s="192"/>
      <c r="AO113" s="192"/>
      <c r="AP113" s="192"/>
      <c r="AQ113" s="192"/>
      <c r="AR113" s="57"/>
      <c r="AS113" s="57"/>
      <c r="AT113" s="193"/>
      <c r="AU113" s="193"/>
      <c r="AV113" s="193"/>
      <c r="AW113" s="193"/>
      <c r="AX113" s="193"/>
      <c r="AY113" s="193"/>
      <c r="AZ113"/>
      <c r="BA113" s="57"/>
      <c r="BB113" s="194"/>
      <c r="BC113" s="194"/>
      <c r="BD113" s="194"/>
      <c r="BE113" s="194"/>
      <c r="BF113" s="194"/>
      <c r="BG113" s="194"/>
      <c r="BH113" s="194"/>
      <c r="BI113" s="194"/>
      <c r="BJ113" s="199"/>
      <c r="BK113" s="199"/>
      <c r="BL113" s="199"/>
      <c r="BM113" s="199"/>
      <c r="BN113" s="199"/>
      <c r="BO113" s="199"/>
      <c r="BP113" s="199"/>
      <c r="BQ113" s="199"/>
      <c r="BR113" s="199"/>
      <c r="BS113" s="199"/>
      <c r="BT113" s="199"/>
      <c r="BU113" s="56"/>
    </row>
    <row r="114" spans="1:73" ht="13.15" customHeight="1" x14ac:dyDescent="0.2">
      <c r="B114" s="64"/>
      <c r="C114" s="63"/>
      <c r="D114" s="62"/>
      <c r="E114" s="62"/>
      <c r="F114" s="62"/>
      <c r="G114" s="61"/>
      <c r="H114" s="60"/>
      <c r="I114" s="83" t="s">
        <v>310</v>
      </c>
      <c r="J114" s="223" t="s">
        <v>317</v>
      </c>
      <c r="K114" s="223"/>
      <c r="L114" s="223"/>
      <c r="M114" s="223"/>
      <c r="N114" s="223"/>
      <c r="O114" s="223"/>
      <c r="P114" s="223"/>
      <c r="Q114" s="223"/>
      <c r="R114" s="223"/>
      <c r="S114" s="223"/>
      <c r="T114" s="223"/>
      <c r="U114" s="223"/>
      <c r="V114" s="223"/>
      <c r="W114" s="223"/>
      <c r="X114" s="223"/>
      <c r="Y114" s="223"/>
      <c r="Z114" s="223"/>
      <c r="AA114" s="223"/>
      <c r="AB114" s="223"/>
      <c r="AC114" s="223"/>
      <c r="AD114" s="223"/>
      <c r="AE114" s="223"/>
      <c r="AF114" s="223"/>
      <c r="AG114" s="223"/>
      <c r="AH114" s="223"/>
      <c r="AI114" s="223"/>
      <c r="AJ114" s="223"/>
      <c r="AK114" s="223"/>
      <c r="AL114" s="223"/>
      <c r="AM114" s="192" t="s">
        <v>79</v>
      </c>
      <c r="AN114" s="192"/>
      <c r="AO114" s="192"/>
      <c r="AP114" s="192"/>
      <c r="AQ114" s="192"/>
      <c r="AR114" s="57"/>
      <c r="AS114" s="57"/>
      <c r="AT114" s="193"/>
      <c r="AU114" s="193"/>
      <c r="AV114" s="193"/>
      <c r="AW114" s="193"/>
      <c r="AX114" s="193"/>
      <c r="AY114" s="193"/>
      <c r="AZ114"/>
      <c r="BA114" s="57"/>
      <c r="BB114" s="194"/>
      <c r="BC114" s="194"/>
      <c r="BD114" s="194"/>
      <c r="BE114" s="194"/>
      <c r="BF114" s="194"/>
      <c r="BG114" s="194"/>
      <c r="BH114" s="194"/>
      <c r="BI114" s="194"/>
      <c r="BJ114" s="199"/>
      <c r="BK114" s="199"/>
      <c r="BL114" s="199"/>
      <c r="BM114" s="199"/>
      <c r="BN114" s="199"/>
      <c r="BO114" s="199"/>
      <c r="BP114" s="199"/>
      <c r="BQ114" s="199"/>
      <c r="BR114" s="199"/>
      <c r="BS114" s="199"/>
      <c r="BT114" s="199"/>
      <c r="BU114" s="56"/>
    </row>
    <row r="115" spans="1:73" ht="13.15" customHeight="1" x14ac:dyDescent="0.2">
      <c r="B115" s="64"/>
      <c r="C115" s="63"/>
      <c r="D115" s="62"/>
      <c r="E115" s="62"/>
      <c r="F115" s="62"/>
      <c r="G115" s="61"/>
      <c r="H115" s="60"/>
      <c r="I115" s="83" t="s">
        <v>310</v>
      </c>
      <c r="J115" s="223" t="s">
        <v>316</v>
      </c>
      <c r="K115" s="223"/>
      <c r="L115" s="223"/>
      <c r="M115" s="223"/>
      <c r="N115" s="223"/>
      <c r="O115" s="223"/>
      <c r="P115" s="223"/>
      <c r="Q115" s="223"/>
      <c r="R115" s="223"/>
      <c r="S115" s="223"/>
      <c r="T115" s="223"/>
      <c r="U115" s="223"/>
      <c r="V115" s="223"/>
      <c r="W115" s="223"/>
      <c r="X115" s="223"/>
      <c r="Y115" s="223"/>
      <c r="Z115" s="223"/>
      <c r="AA115" s="223"/>
      <c r="AB115" s="223"/>
      <c r="AC115" s="223"/>
      <c r="AD115" s="223"/>
      <c r="AE115" s="223"/>
      <c r="AF115" s="223"/>
      <c r="AG115" s="223"/>
      <c r="AH115" s="223"/>
      <c r="AI115" s="223"/>
      <c r="AJ115" s="223"/>
      <c r="AK115" s="223"/>
      <c r="AL115" s="223"/>
      <c r="AM115" s="192" t="s">
        <v>79</v>
      </c>
      <c r="AN115" s="192"/>
      <c r="AO115" s="192"/>
      <c r="AP115" s="192"/>
      <c r="AQ115" s="192"/>
      <c r="AR115" s="57"/>
      <c r="AS115" s="57"/>
      <c r="AT115" s="193">
        <v>0</v>
      </c>
      <c r="AU115" s="193"/>
      <c r="AV115" s="193"/>
      <c r="AW115" s="193"/>
      <c r="AX115" s="193"/>
      <c r="AY115" s="193"/>
      <c r="AZ115"/>
      <c r="BA115" s="57"/>
      <c r="BB115" s="194">
        <v>0</v>
      </c>
      <c r="BC115" s="194"/>
      <c r="BD115" s="194"/>
      <c r="BE115" s="194"/>
      <c r="BF115" s="194"/>
      <c r="BG115" s="194"/>
      <c r="BH115" s="194"/>
      <c r="BI115" s="194"/>
      <c r="BJ115" s="199">
        <f>AT115*BB115</f>
        <v>0</v>
      </c>
      <c r="BK115" s="199"/>
      <c r="BL115" s="199"/>
      <c r="BM115" s="199"/>
      <c r="BN115" s="199"/>
      <c r="BO115" s="199"/>
      <c r="BP115" s="199"/>
      <c r="BQ115" s="199"/>
      <c r="BR115" s="199"/>
      <c r="BS115" s="199"/>
      <c r="BT115" s="199"/>
      <c r="BU115" s="56"/>
    </row>
    <row r="116" spans="1:73" ht="13.15" customHeight="1" x14ac:dyDescent="0.2">
      <c r="B116" s="64"/>
      <c r="C116" s="63"/>
      <c r="D116" s="62"/>
      <c r="E116" s="62"/>
      <c r="F116" s="62"/>
      <c r="G116" s="61"/>
      <c r="H116" s="60"/>
      <c r="I116" s="83" t="s">
        <v>310</v>
      </c>
      <c r="J116" s="223" t="s">
        <v>315</v>
      </c>
      <c r="K116" s="223"/>
      <c r="L116" s="223"/>
      <c r="M116" s="223"/>
      <c r="N116" s="223"/>
      <c r="O116" s="223"/>
      <c r="P116" s="223"/>
      <c r="Q116" s="223"/>
      <c r="R116" s="223"/>
      <c r="S116" s="223"/>
      <c r="T116" s="223"/>
      <c r="U116" s="223"/>
      <c r="V116" s="223"/>
      <c r="W116" s="223"/>
      <c r="X116" s="223"/>
      <c r="Y116" s="223"/>
      <c r="Z116" s="223"/>
      <c r="AA116" s="223"/>
      <c r="AB116" s="223"/>
      <c r="AC116" s="223"/>
      <c r="AD116" s="223"/>
      <c r="AE116" s="223"/>
      <c r="AF116" s="223"/>
      <c r="AG116" s="223"/>
      <c r="AH116" s="223"/>
      <c r="AI116" s="223"/>
      <c r="AJ116" s="223"/>
      <c r="AK116" s="223"/>
      <c r="AL116" s="223"/>
      <c r="AM116" s="192" t="s">
        <v>79</v>
      </c>
      <c r="AN116" s="192"/>
      <c r="AO116" s="192"/>
      <c r="AP116" s="192"/>
      <c r="AQ116" s="192"/>
      <c r="AR116" s="57"/>
      <c r="AS116" s="57"/>
      <c r="AT116" s="193">
        <v>65</v>
      </c>
      <c r="AU116" s="193"/>
      <c r="AV116" s="193"/>
      <c r="AW116" s="193"/>
      <c r="AX116" s="193"/>
      <c r="AY116" s="193"/>
      <c r="AZ116"/>
      <c r="BA116" s="57"/>
      <c r="BB116" s="194"/>
      <c r="BC116" s="194"/>
      <c r="BD116" s="194"/>
      <c r="BE116" s="194"/>
      <c r="BF116" s="194"/>
      <c r="BG116" s="194"/>
      <c r="BH116" s="194"/>
      <c r="BI116" s="194"/>
      <c r="BJ116" s="199"/>
      <c r="BK116" s="199"/>
      <c r="BL116" s="199"/>
      <c r="BM116" s="199"/>
      <c r="BN116" s="199"/>
      <c r="BO116" s="199"/>
      <c r="BP116" s="199"/>
      <c r="BQ116" s="199"/>
      <c r="BR116" s="199"/>
      <c r="BS116" s="199"/>
      <c r="BT116" s="199"/>
      <c r="BU116" s="56"/>
    </row>
    <row r="117" spans="1:73" ht="13.15" customHeight="1" x14ac:dyDescent="0.2">
      <c r="B117" s="64"/>
      <c r="C117" s="63"/>
      <c r="D117" s="62"/>
      <c r="E117" s="62"/>
      <c r="F117" s="62"/>
      <c r="G117" s="61"/>
      <c r="H117" s="60"/>
      <c r="I117" s="83" t="s">
        <v>310</v>
      </c>
      <c r="J117" s="223" t="s">
        <v>314</v>
      </c>
      <c r="K117" s="223"/>
      <c r="L117" s="223"/>
      <c r="M117" s="223"/>
      <c r="N117" s="223"/>
      <c r="O117" s="223"/>
      <c r="P117" s="223"/>
      <c r="Q117" s="223"/>
      <c r="R117" s="223"/>
      <c r="S117" s="223"/>
      <c r="T117" s="223"/>
      <c r="U117" s="223"/>
      <c r="V117" s="223"/>
      <c r="W117" s="223"/>
      <c r="X117" s="223"/>
      <c r="Y117" s="223"/>
      <c r="Z117" s="223"/>
      <c r="AA117" s="223"/>
      <c r="AB117" s="223"/>
      <c r="AC117" s="223"/>
      <c r="AD117" s="223"/>
      <c r="AE117" s="223"/>
      <c r="AF117" s="223"/>
      <c r="AG117" s="223"/>
      <c r="AH117" s="223"/>
      <c r="AI117" s="223"/>
      <c r="AJ117" s="223"/>
      <c r="AK117" s="223"/>
      <c r="AL117" s="223"/>
      <c r="AM117" s="192" t="s">
        <v>79</v>
      </c>
      <c r="AN117" s="192"/>
      <c r="AO117" s="192"/>
      <c r="AP117" s="192"/>
      <c r="AQ117" s="192"/>
      <c r="AR117" s="57"/>
      <c r="AS117" s="57"/>
      <c r="AT117" s="193">
        <v>10</v>
      </c>
      <c r="AU117" s="193"/>
      <c r="AV117" s="193"/>
      <c r="AW117" s="193"/>
      <c r="AX117" s="193"/>
      <c r="AY117" s="193"/>
      <c r="AZ117"/>
      <c r="BA117" s="57"/>
      <c r="BB117" s="194"/>
      <c r="BC117" s="194"/>
      <c r="BD117" s="194"/>
      <c r="BE117" s="194"/>
      <c r="BF117" s="194"/>
      <c r="BG117" s="194"/>
      <c r="BH117" s="194"/>
      <c r="BI117" s="194"/>
      <c r="BJ117" s="199"/>
      <c r="BK117" s="199"/>
      <c r="BL117" s="199"/>
      <c r="BM117" s="199"/>
      <c r="BN117" s="199"/>
      <c r="BO117" s="199"/>
      <c r="BP117" s="199"/>
      <c r="BQ117" s="199"/>
      <c r="BR117" s="199"/>
      <c r="BS117" s="199"/>
      <c r="BT117" s="199"/>
      <c r="BU117" s="56"/>
    </row>
    <row r="118" spans="1:73" ht="13.15" customHeight="1" x14ac:dyDescent="0.2">
      <c r="B118" s="64"/>
      <c r="C118" s="63"/>
      <c r="D118" s="62"/>
      <c r="E118" s="62"/>
      <c r="F118" s="62"/>
      <c r="G118" s="61"/>
      <c r="H118" s="60"/>
      <c r="I118" s="83" t="s">
        <v>310</v>
      </c>
      <c r="J118" s="223" t="s">
        <v>313</v>
      </c>
      <c r="K118" s="223"/>
      <c r="L118" s="223"/>
      <c r="M118" s="223"/>
      <c r="N118" s="223"/>
      <c r="O118" s="223"/>
      <c r="P118" s="223"/>
      <c r="Q118" s="223"/>
      <c r="R118" s="223"/>
      <c r="S118" s="223"/>
      <c r="T118" s="223"/>
      <c r="U118" s="223"/>
      <c r="V118" s="223"/>
      <c r="W118" s="223"/>
      <c r="X118" s="223"/>
      <c r="Y118" s="223"/>
      <c r="Z118" s="223"/>
      <c r="AA118" s="223"/>
      <c r="AB118" s="223"/>
      <c r="AC118" s="223"/>
      <c r="AD118" s="223"/>
      <c r="AE118" s="223"/>
      <c r="AF118" s="223"/>
      <c r="AG118" s="223"/>
      <c r="AH118" s="223"/>
      <c r="AI118" s="223"/>
      <c r="AJ118" s="223"/>
      <c r="AK118" s="223"/>
      <c r="AL118" s="223"/>
      <c r="AM118" s="192" t="s">
        <v>79</v>
      </c>
      <c r="AN118" s="192"/>
      <c r="AO118" s="192"/>
      <c r="AP118" s="192"/>
      <c r="AQ118" s="192"/>
      <c r="AR118" s="57"/>
      <c r="AS118" s="57"/>
      <c r="AT118" s="193">
        <v>7</v>
      </c>
      <c r="AU118" s="193"/>
      <c r="AV118" s="193"/>
      <c r="AW118" s="193"/>
      <c r="AX118" s="193"/>
      <c r="AY118" s="193"/>
      <c r="AZ118"/>
      <c r="BA118" s="57"/>
      <c r="BB118" s="194"/>
      <c r="BC118" s="194"/>
      <c r="BD118" s="194"/>
      <c r="BE118" s="194"/>
      <c r="BF118" s="194"/>
      <c r="BG118" s="194"/>
      <c r="BH118" s="194"/>
      <c r="BI118" s="194"/>
      <c r="BJ118" s="199"/>
      <c r="BK118" s="199"/>
      <c r="BL118" s="199"/>
      <c r="BM118" s="199"/>
      <c r="BN118" s="199"/>
      <c r="BO118" s="199"/>
      <c r="BP118" s="199"/>
      <c r="BQ118" s="199"/>
      <c r="BR118" s="199"/>
      <c r="BS118" s="199"/>
      <c r="BT118" s="199"/>
      <c r="BU118" s="56"/>
    </row>
    <row r="119" spans="1:73" ht="13.15" customHeight="1" x14ac:dyDescent="0.2">
      <c r="B119" s="64"/>
      <c r="C119" s="63"/>
      <c r="D119" s="62"/>
      <c r="E119" s="62"/>
      <c r="F119" s="62"/>
      <c r="G119" s="61"/>
      <c r="H119" s="60"/>
      <c r="I119" s="83" t="s">
        <v>310</v>
      </c>
      <c r="J119" s="223" t="s">
        <v>312</v>
      </c>
      <c r="K119" s="223"/>
      <c r="L119" s="223"/>
      <c r="M119" s="223"/>
      <c r="N119" s="223"/>
      <c r="O119" s="223"/>
      <c r="P119" s="223"/>
      <c r="Q119" s="223"/>
      <c r="R119" s="223"/>
      <c r="S119" s="223"/>
      <c r="T119" s="223"/>
      <c r="U119" s="223"/>
      <c r="V119" s="223"/>
      <c r="W119" s="223"/>
      <c r="X119" s="223"/>
      <c r="Y119" s="223"/>
      <c r="Z119" s="223"/>
      <c r="AA119" s="223"/>
      <c r="AB119" s="223"/>
      <c r="AC119" s="223"/>
      <c r="AD119" s="223"/>
      <c r="AE119" s="223"/>
      <c r="AF119" s="223"/>
      <c r="AG119" s="223"/>
      <c r="AH119" s="223"/>
      <c r="AI119" s="223"/>
      <c r="AJ119" s="223"/>
      <c r="AK119" s="223"/>
      <c r="AL119" s="223"/>
      <c r="AM119" s="192" t="s">
        <v>79</v>
      </c>
      <c r="AN119" s="192"/>
      <c r="AO119" s="192"/>
      <c r="AP119" s="192"/>
      <c r="AQ119" s="192"/>
      <c r="AR119" s="57"/>
      <c r="AS119" s="57"/>
      <c r="AT119" s="193">
        <v>5</v>
      </c>
      <c r="AU119" s="193"/>
      <c r="AV119" s="193"/>
      <c r="AW119" s="193"/>
      <c r="AX119" s="193"/>
      <c r="AY119" s="193"/>
      <c r="AZ119"/>
      <c r="BA119" s="57"/>
      <c r="BB119" s="194"/>
      <c r="BC119" s="194"/>
      <c r="BD119" s="194"/>
      <c r="BE119" s="194"/>
      <c r="BF119" s="194"/>
      <c r="BG119" s="194"/>
      <c r="BH119" s="194"/>
      <c r="BI119" s="194"/>
      <c r="BJ119" s="199"/>
      <c r="BK119" s="199"/>
      <c r="BL119" s="199"/>
      <c r="BM119" s="199"/>
      <c r="BN119" s="199"/>
      <c r="BO119" s="199"/>
      <c r="BP119" s="199"/>
      <c r="BQ119" s="199"/>
      <c r="BR119" s="199"/>
      <c r="BS119" s="199"/>
      <c r="BT119" s="199"/>
      <c r="BU119" s="56"/>
    </row>
    <row r="120" spans="1:73" ht="30" customHeight="1" x14ac:dyDescent="0.2">
      <c r="B120" s="64"/>
      <c r="C120" s="63"/>
      <c r="D120" s="62"/>
      <c r="E120" s="62"/>
      <c r="F120" s="62"/>
      <c r="G120" s="61"/>
      <c r="H120" s="60"/>
      <c r="I120" s="83" t="s">
        <v>310</v>
      </c>
      <c r="J120" s="223" t="s">
        <v>311</v>
      </c>
      <c r="K120" s="223"/>
      <c r="L120" s="223"/>
      <c r="M120" s="223"/>
      <c r="N120" s="223"/>
      <c r="O120" s="223"/>
      <c r="P120" s="223"/>
      <c r="Q120" s="223"/>
      <c r="R120" s="223"/>
      <c r="S120" s="223"/>
      <c r="T120" s="223"/>
      <c r="U120" s="223"/>
      <c r="V120" s="223"/>
      <c r="W120" s="223"/>
      <c r="X120" s="223"/>
      <c r="Y120" s="223"/>
      <c r="Z120" s="223"/>
      <c r="AA120" s="223"/>
      <c r="AB120" s="223"/>
      <c r="AC120" s="223"/>
      <c r="AD120" s="223"/>
      <c r="AE120" s="223"/>
      <c r="AF120" s="223"/>
      <c r="AG120" s="223"/>
      <c r="AH120" s="223"/>
      <c r="AI120" s="223"/>
      <c r="AJ120" s="223"/>
      <c r="AK120" s="223"/>
      <c r="AL120" s="223"/>
      <c r="AM120" s="192" t="s">
        <v>79</v>
      </c>
      <c r="AN120" s="192"/>
      <c r="AO120" s="192"/>
      <c r="AP120" s="192"/>
      <c r="AQ120" s="192"/>
      <c r="AR120" s="57"/>
      <c r="AS120" s="57"/>
      <c r="AT120" s="193">
        <v>0</v>
      </c>
      <c r="AU120" s="193"/>
      <c r="AV120" s="193"/>
      <c r="AW120" s="193"/>
      <c r="AX120" s="193"/>
      <c r="AY120" s="193"/>
      <c r="AZ120"/>
      <c r="BA120" s="57"/>
      <c r="BB120" s="194">
        <v>0</v>
      </c>
      <c r="BC120" s="194"/>
      <c r="BD120" s="194"/>
      <c r="BE120" s="194"/>
      <c r="BF120" s="194"/>
      <c r="BG120" s="194"/>
      <c r="BH120" s="194"/>
      <c r="BI120" s="194"/>
      <c r="BJ120" s="199">
        <f>AT120*BB120</f>
        <v>0</v>
      </c>
      <c r="BK120" s="199"/>
      <c r="BL120" s="199"/>
      <c r="BM120" s="199"/>
      <c r="BN120" s="199"/>
      <c r="BO120" s="199"/>
      <c r="BP120" s="199"/>
      <c r="BQ120" s="199"/>
      <c r="BR120" s="199"/>
      <c r="BS120" s="199"/>
      <c r="BT120" s="199"/>
      <c r="BU120" s="56"/>
    </row>
    <row r="121" spans="1:73" ht="13.15" customHeight="1" x14ac:dyDescent="0.2">
      <c r="B121" s="64"/>
      <c r="C121" s="63"/>
      <c r="D121" s="62"/>
      <c r="E121" s="62"/>
      <c r="F121" s="62"/>
      <c r="G121" s="61"/>
      <c r="H121" s="60"/>
      <c r="I121" s="60"/>
      <c r="J121" s="80"/>
      <c r="K121" s="66"/>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7"/>
      <c r="AI121" s="57"/>
      <c r="AJ121" s="57"/>
      <c r="AK121" s="57"/>
      <c r="AL121" s="57"/>
      <c r="AM121" s="57"/>
      <c r="AN121" s="57"/>
      <c r="AO121" s="57"/>
      <c r="AP121" s="57"/>
      <c r="AQ121" s="57"/>
      <c r="AR121" s="57"/>
      <c r="AS121" s="57"/>
      <c r="AT121" s="57"/>
      <c r="AU121" s="57"/>
      <c r="AV121" s="57"/>
      <c r="AW121" s="57"/>
      <c r="AX121" s="57"/>
      <c r="AY121" s="57"/>
      <c r="AZ121"/>
      <c r="BA121" s="57"/>
      <c r="BB121" s="57"/>
      <c r="BC121" s="57"/>
      <c r="BD121" s="57"/>
      <c r="BE121" s="57"/>
      <c r="BF121" s="57"/>
      <c r="BG121" s="57"/>
      <c r="BH121" s="57"/>
      <c r="BI121" s="57"/>
      <c r="BJ121" s="79"/>
      <c r="BK121" s="79"/>
      <c r="BL121" s="79"/>
      <c r="BM121" s="79"/>
      <c r="BN121" s="79"/>
      <c r="BO121" s="79"/>
      <c r="BP121" s="79"/>
      <c r="BQ121" s="79"/>
      <c r="BR121" s="79"/>
      <c r="BS121"/>
      <c r="BT121"/>
      <c r="BU121" s="56"/>
    </row>
    <row r="122" spans="1:73" ht="13.15" customHeight="1" x14ac:dyDescent="0.2">
      <c r="B122" s="64"/>
      <c r="C122" s="63"/>
      <c r="D122" s="62"/>
      <c r="E122" s="62"/>
      <c r="F122" s="62"/>
      <c r="G122" s="61"/>
      <c r="H122" s="60"/>
      <c r="I122" s="60"/>
      <c r="J122" s="80"/>
      <c r="K122" s="66"/>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7"/>
      <c r="AI122" s="57"/>
      <c r="AJ122" s="57"/>
      <c r="AK122" s="57"/>
      <c r="AL122" s="57"/>
      <c r="AM122" s="57"/>
      <c r="AN122" s="57"/>
      <c r="AO122" s="57"/>
      <c r="AP122" s="57"/>
      <c r="AQ122" s="57"/>
      <c r="AR122" s="57"/>
      <c r="AS122" s="57"/>
      <c r="AT122" s="57"/>
      <c r="AU122" s="57"/>
      <c r="AV122" s="57"/>
      <c r="AW122" s="57"/>
      <c r="AX122" s="57"/>
      <c r="AY122" s="57"/>
      <c r="AZ122"/>
      <c r="BA122" s="57"/>
      <c r="BB122" s="57"/>
      <c r="BC122" s="57"/>
      <c r="BD122" s="57"/>
      <c r="BE122" s="57"/>
      <c r="BF122" s="57"/>
      <c r="BG122" s="57"/>
      <c r="BH122" s="57"/>
      <c r="BI122" s="57"/>
      <c r="BJ122" s="79"/>
      <c r="BK122" s="79"/>
      <c r="BL122" s="79"/>
      <c r="BM122" s="79"/>
      <c r="BN122" s="79"/>
      <c r="BO122" s="79"/>
      <c r="BP122" s="79"/>
      <c r="BQ122" s="79"/>
      <c r="BR122" s="79"/>
      <c r="BS122"/>
      <c r="BT122"/>
      <c r="BU122" s="56"/>
    </row>
    <row r="123" spans="1:73" ht="13.15" customHeight="1" x14ac:dyDescent="0.2">
      <c r="B123" s="64"/>
      <c r="C123" s="63"/>
      <c r="D123" s="62"/>
      <c r="E123" s="62"/>
      <c r="F123" s="62"/>
      <c r="G123" s="61"/>
      <c r="H123" s="60"/>
      <c r="I123" s="60"/>
      <c r="J123" s="80"/>
      <c r="K123" s="66"/>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7"/>
      <c r="AI123" s="57"/>
      <c r="AJ123" s="57"/>
      <c r="AK123" s="57"/>
      <c r="AL123" s="57"/>
      <c r="AM123" s="57"/>
      <c r="AN123" s="57"/>
      <c r="AO123" s="57"/>
      <c r="AP123" s="57"/>
      <c r="AQ123" s="57"/>
      <c r="AR123" s="57"/>
      <c r="AS123" s="57"/>
      <c r="AT123" s="57"/>
      <c r="AU123" s="57"/>
      <c r="AV123" s="57"/>
      <c r="AW123" s="57"/>
      <c r="AX123" s="57"/>
      <c r="AY123" s="57"/>
      <c r="AZ123"/>
      <c r="BA123" s="57"/>
      <c r="BB123" s="57"/>
      <c r="BC123" s="57"/>
      <c r="BD123" s="57"/>
      <c r="BE123" s="57"/>
      <c r="BF123" s="57"/>
      <c r="BG123" s="57"/>
      <c r="BH123" s="57"/>
      <c r="BI123" s="57"/>
      <c r="BJ123" s="79"/>
      <c r="BK123" s="79"/>
      <c r="BL123" s="79"/>
      <c r="BM123" s="79"/>
      <c r="BN123" s="79"/>
      <c r="BO123" s="79"/>
      <c r="BP123" s="79"/>
      <c r="BQ123" s="79"/>
      <c r="BR123" s="79"/>
      <c r="BS123"/>
      <c r="BT123"/>
      <c r="BU123" s="56"/>
    </row>
    <row r="124" spans="1:73" ht="13.15" customHeight="1" x14ac:dyDescent="0.2">
      <c r="B124" s="64"/>
      <c r="C124" s="63"/>
      <c r="D124" s="62"/>
      <c r="E124" s="62"/>
      <c r="F124" s="62"/>
      <c r="G124" s="61"/>
      <c r="H124" s="60"/>
      <c r="I124" s="58"/>
      <c r="J124" s="58"/>
      <c r="K124" s="58"/>
      <c r="L124" s="58"/>
      <c r="M124" s="58"/>
      <c r="N124" s="58"/>
      <c r="O124" s="59"/>
      <c r="P124" s="58"/>
      <c r="Q124" s="58"/>
      <c r="R124" s="57"/>
      <c r="S124" s="57"/>
      <c r="T124" s="57"/>
      <c r="U124" s="57"/>
      <c r="V124" s="57"/>
      <c r="W124" s="57"/>
      <c r="X124" s="57"/>
      <c r="Y124" s="57"/>
      <c r="Z124" s="57"/>
      <c r="AA124" s="57"/>
      <c r="AB124" s="57"/>
      <c r="AC124" s="57"/>
      <c r="AD124" s="57"/>
      <c r="AE124" s="57"/>
      <c r="AF124" s="57"/>
      <c r="AG124" s="57"/>
      <c r="AH124" s="57"/>
      <c r="AI124" s="57"/>
      <c r="AJ124" s="57"/>
      <c r="AK124" s="57"/>
      <c r="AL124" s="57"/>
      <c r="AM124" s="57"/>
      <c r="AN124" s="57"/>
      <c r="AO124" s="57"/>
      <c r="AP124" s="57"/>
      <c r="AQ124" s="57"/>
      <c r="AR124" s="57"/>
      <c r="AS124" s="57"/>
      <c r="AT124" s="57"/>
      <c r="AU124" s="57"/>
      <c r="AV124" s="57"/>
      <c r="AW124" s="57"/>
      <c r="AX124" s="57"/>
      <c r="AY124" s="57"/>
      <c r="AZ124"/>
      <c r="BA124" s="57"/>
      <c r="BB124" s="57"/>
      <c r="BC124" s="57"/>
      <c r="BD124" s="57"/>
      <c r="BE124" s="57"/>
      <c r="BF124" s="57"/>
      <c r="BG124" s="57"/>
      <c r="BH124" s="57"/>
      <c r="BI124" s="57"/>
      <c r="BJ124" s="56"/>
      <c r="BK124" s="56"/>
      <c r="BL124" s="56"/>
      <c r="BM124" s="56"/>
      <c r="BN124" s="56"/>
      <c r="BO124" s="56"/>
      <c r="BP124" s="56"/>
      <c r="BQ124" s="56"/>
      <c r="BR124" s="56"/>
      <c r="BS124"/>
      <c r="BT124"/>
      <c r="BU124" s="56"/>
    </row>
    <row r="125" spans="1:73" ht="13.15" customHeight="1" x14ac:dyDescent="0.2">
      <c r="A125" s="190" t="s">
        <v>309</v>
      </c>
      <c r="B125" s="190"/>
      <c r="C125" s="190"/>
      <c r="D125" s="190"/>
      <c r="E125" s="190"/>
      <c r="F125" s="190"/>
      <c r="G125" s="190"/>
      <c r="H125" s="190"/>
      <c r="I125" s="190"/>
      <c r="J125" s="190"/>
      <c r="K125" s="190"/>
      <c r="L125" s="190"/>
      <c r="M125" s="190"/>
      <c r="N125" s="190"/>
      <c r="O125" s="190"/>
      <c r="P125" s="190"/>
      <c r="Q125" s="190"/>
      <c r="R125" s="190"/>
      <c r="S125" s="190"/>
      <c r="T125" s="190"/>
      <c r="U125" s="190"/>
      <c r="V125" s="190"/>
      <c r="W125" s="190"/>
      <c r="X125" s="190"/>
      <c r="Y125" s="190"/>
      <c r="Z125" s="190"/>
      <c r="AA125" s="190"/>
      <c r="AB125" s="190"/>
      <c r="AC125" s="190"/>
      <c r="AD125" s="190"/>
      <c r="AE125" s="190"/>
      <c r="AF125" s="190"/>
      <c r="AG125" s="190"/>
      <c r="AH125" s="190"/>
      <c r="AI125" s="190"/>
      <c r="AJ125" s="190"/>
      <c r="AK125" s="190"/>
      <c r="AL125" s="190"/>
      <c r="AM125" s="190"/>
      <c r="AN125" s="190"/>
      <c r="AO125" s="190"/>
      <c r="AP125" s="190"/>
      <c r="AQ125" s="190"/>
      <c r="AR125" s="190"/>
      <c r="AS125" s="190"/>
      <c r="AT125" s="190"/>
      <c r="AU125" s="190"/>
      <c r="AV125" s="190"/>
      <c r="AW125" s="190"/>
      <c r="AX125" s="190"/>
      <c r="AY125" s="190"/>
      <c r="AZ125" s="190"/>
      <c r="BA125" s="190"/>
      <c r="BB125" s="190"/>
      <c r="BC125" s="190"/>
      <c r="BD125" s="190"/>
      <c r="BE125" s="190"/>
      <c r="BF125" s="190"/>
      <c r="BG125" s="190"/>
      <c r="BH125" s="190"/>
      <c r="BI125" s="190"/>
      <c r="BJ125" s="197">
        <f>SUM(BJ107:BT123)</f>
        <v>0</v>
      </c>
      <c r="BK125" s="197"/>
      <c r="BL125" s="197"/>
      <c r="BM125" s="197"/>
      <c r="BN125" s="197"/>
      <c r="BO125" s="197"/>
      <c r="BP125" s="197"/>
      <c r="BQ125" s="197"/>
      <c r="BR125" s="197"/>
      <c r="BS125" s="197"/>
      <c r="BT125" s="197"/>
      <c r="BU125" s="56"/>
    </row>
    <row r="126" spans="1:73" ht="13.15" customHeight="1" x14ac:dyDescent="0.2">
      <c r="B126" s="64"/>
      <c r="C126" s="63"/>
      <c r="D126" s="62"/>
      <c r="E126" s="62"/>
      <c r="F126" s="62"/>
      <c r="G126" s="61"/>
      <c r="H126" s="60"/>
      <c r="I126" s="58"/>
      <c r="J126" s="58"/>
      <c r="K126" s="58"/>
      <c r="L126" s="58"/>
      <c r="M126" s="58"/>
      <c r="N126" s="58"/>
      <c r="O126" s="59"/>
      <c r="P126" s="58"/>
      <c r="Q126" s="58"/>
      <c r="R126" s="57"/>
      <c r="S126" s="57"/>
      <c r="T126" s="57"/>
      <c r="U126" s="57"/>
      <c r="V126" s="57"/>
      <c r="W126" s="57"/>
      <c r="X126" s="57"/>
      <c r="Y126" s="57"/>
      <c r="Z126" s="57"/>
      <c r="AA126" s="57"/>
      <c r="AB126" s="57"/>
      <c r="AC126" s="57"/>
      <c r="AD126" s="57"/>
      <c r="AE126" s="57"/>
      <c r="AF126" s="57"/>
      <c r="AG126" s="57"/>
      <c r="AH126" s="57"/>
      <c r="AI126" s="57"/>
      <c r="AJ126" s="57"/>
      <c r="AK126" s="57"/>
      <c r="AL126" s="57"/>
      <c r="AM126" s="57"/>
      <c r="AN126" s="57"/>
      <c r="AO126" s="57"/>
      <c r="AP126" s="57"/>
      <c r="AQ126" s="57"/>
      <c r="AR126" s="57"/>
      <c r="AS126" s="57"/>
      <c r="AT126" s="57"/>
      <c r="AU126" s="57"/>
      <c r="AV126" s="57"/>
      <c r="AW126" s="57"/>
      <c r="AX126" s="57"/>
      <c r="AY126" s="57"/>
      <c r="AZ126" s="57"/>
      <c r="BA126" s="57"/>
      <c r="BB126" s="57"/>
      <c r="BC126" s="57"/>
      <c r="BD126" s="57"/>
      <c r="BE126" s="57"/>
      <c r="BF126" s="57"/>
      <c r="BG126" s="57"/>
      <c r="BH126" s="57"/>
      <c r="BI126" s="57"/>
      <c r="BJ126" s="57"/>
      <c r="BK126" s="56"/>
      <c r="BL126" s="56"/>
      <c r="BM126" s="56"/>
      <c r="BN126" s="56"/>
      <c r="BO126" s="56"/>
      <c r="BP126" s="56"/>
      <c r="BQ126" s="56"/>
      <c r="BR126" s="56"/>
      <c r="BS126" s="56"/>
      <c r="BT126" s="56"/>
      <c r="BU126" s="56"/>
    </row>
    <row r="127" spans="1:73" ht="13.15" customHeight="1" x14ac:dyDescent="0.2">
      <c r="B127" s="64"/>
      <c r="C127" s="63"/>
      <c r="D127" s="62"/>
      <c r="E127" s="62"/>
      <c r="F127" s="62"/>
      <c r="G127" s="61"/>
      <c r="H127" s="60"/>
      <c r="I127" s="58"/>
      <c r="J127" s="58"/>
      <c r="K127" s="58"/>
      <c r="L127" s="58"/>
      <c r="M127" s="58"/>
      <c r="N127" s="58"/>
      <c r="O127" s="59"/>
      <c r="P127" s="58"/>
      <c r="Q127" s="58"/>
      <c r="R127" s="57"/>
      <c r="S127" s="57"/>
      <c r="T127" s="57"/>
      <c r="U127" s="57"/>
      <c r="V127" s="57"/>
      <c r="W127" s="57"/>
      <c r="X127" s="57"/>
      <c r="Y127" s="57"/>
      <c r="Z127" s="57"/>
      <c r="AA127" s="57"/>
      <c r="AB127" s="57"/>
      <c r="AC127" s="57"/>
      <c r="AD127" s="57"/>
      <c r="AE127" s="57"/>
      <c r="AF127" s="57"/>
      <c r="AG127" s="57"/>
      <c r="AH127" s="57"/>
      <c r="AI127" s="57"/>
      <c r="AJ127" s="57"/>
      <c r="AK127" s="57"/>
      <c r="AL127" s="57"/>
      <c r="AM127" s="57"/>
      <c r="AN127" s="57"/>
      <c r="AO127" s="57"/>
      <c r="AP127" s="57"/>
      <c r="AQ127" s="57"/>
      <c r="AR127" s="57"/>
      <c r="AS127" s="57"/>
      <c r="AT127" s="57"/>
      <c r="AU127" s="57"/>
      <c r="AV127" s="57"/>
      <c r="AW127" s="57"/>
      <c r="AX127" s="57"/>
      <c r="AY127" s="57"/>
      <c r="AZ127" s="57"/>
      <c r="BA127" s="57"/>
      <c r="BB127" s="57"/>
      <c r="BC127" s="57"/>
      <c r="BD127" s="57"/>
      <c r="BE127" s="57"/>
      <c r="BF127" s="57"/>
      <c r="BG127" s="57"/>
      <c r="BH127" s="57"/>
      <c r="BI127" s="57"/>
      <c r="BJ127" s="57"/>
      <c r="BK127" s="56"/>
      <c r="BL127" s="56"/>
      <c r="BM127" s="56"/>
      <c r="BN127" s="56"/>
      <c r="BO127" s="56"/>
      <c r="BP127" s="56"/>
      <c r="BQ127" s="56"/>
      <c r="BR127" s="56"/>
      <c r="BS127" s="56"/>
      <c r="BT127" s="56"/>
      <c r="BU127" s="56"/>
    </row>
    <row r="128" spans="1:73" ht="13.15" customHeight="1" x14ac:dyDescent="0.2">
      <c r="B128" s="64"/>
      <c r="C128" s="63"/>
      <c r="D128" s="62"/>
      <c r="E128" s="62"/>
      <c r="F128" s="62"/>
      <c r="G128" s="61"/>
      <c r="H128" s="60"/>
      <c r="I128" s="58"/>
      <c r="J128" s="58"/>
      <c r="K128" s="58"/>
      <c r="L128" s="58"/>
      <c r="M128" s="58"/>
      <c r="N128" s="58"/>
      <c r="O128" s="59"/>
      <c r="P128" s="58"/>
      <c r="Q128" s="58"/>
      <c r="R128" s="57"/>
      <c r="S128" s="57"/>
      <c r="T128" s="57"/>
      <c r="U128" s="57"/>
      <c r="V128" s="57"/>
      <c r="W128" s="57"/>
      <c r="X128" s="57"/>
      <c r="Y128" s="57"/>
      <c r="Z128" s="57"/>
      <c r="AA128" s="57"/>
      <c r="AB128" s="57"/>
      <c r="AC128" s="57"/>
      <c r="AD128" s="57"/>
      <c r="AE128" s="57"/>
      <c r="AF128" s="57"/>
      <c r="AG128" s="57"/>
      <c r="AH128" s="57"/>
      <c r="AI128" s="57"/>
      <c r="AJ128" s="57"/>
      <c r="AK128" s="57"/>
      <c r="AL128" s="57"/>
      <c r="AM128" s="57"/>
      <c r="AN128" s="57"/>
      <c r="AO128" s="57"/>
      <c r="AP128" s="57"/>
      <c r="AQ128" s="57"/>
      <c r="AR128" s="57"/>
      <c r="AS128" s="57"/>
      <c r="AT128" s="57"/>
      <c r="AU128" s="57"/>
      <c r="AV128" s="57"/>
      <c r="AW128" s="57"/>
      <c r="AX128" s="57"/>
      <c r="AY128" s="57"/>
      <c r="AZ128" s="57"/>
      <c r="BA128" s="57"/>
      <c r="BB128" s="57"/>
      <c r="BC128" s="57"/>
      <c r="BD128" s="57"/>
      <c r="BE128" s="57"/>
      <c r="BF128" s="57"/>
      <c r="BG128" s="57"/>
      <c r="BH128" s="57"/>
      <c r="BI128" s="57"/>
      <c r="BJ128" s="57"/>
      <c r="BK128" s="56"/>
      <c r="BL128" s="56"/>
      <c r="BM128" s="56"/>
      <c r="BN128" s="56"/>
      <c r="BO128" s="56"/>
      <c r="BP128" s="56"/>
      <c r="BQ128" s="56"/>
      <c r="BR128" s="56"/>
      <c r="BS128" s="56"/>
      <c r="BT128" s="56"/>
      <c r="BU128" s="56"/>
    </row>
    <row r="129" spans="1:73" ht="13.15" customHeight="1" x14ac:dyDescent="0.2">
      <c r="B129" s="64"/>
      <c r="C129" s="63"/>
      <c r="D129" s="62"/>
      <c r="E129" s="62"/>
      <c r="F129" s="62"/>
      <c r="G129" s="61"/>
      <c r="H129" s="60"/>
      <c r="I129" s="58"/>
      <c r="J129" s="58"/>
      <c r="K129" s="58"/>
      <c r="L129" s="58"/>
      <c r="M129" s="58"/>
      <c r="N129" s="58"/>
      <c r="O129" s="59"/>
      <c r="P129" s="58"/>
      <c r="Q129" s="58"/>
      <c r="R129" s="57"/>
      <c r="S129" s="57"/>
      <c r="T129" s="57"/>
      <c r="U129" s="57"/>
      <c r="V129" s="57"/>
      <c r="W129" s="57"/>
      <c r="X129" s="57"/>
      <c r="Y129" s="57"/>
      <c r="Z129" s="57"/>
      <c r="AA129" s="57"/>
      <c r="AB129" s="57"/>
      <c r="AC129" s="57"/>
      <c r="AD129" s="57"/>
      <c r="AE129" s="57"/>
      <c r="AF129" s="57"/>
      <c r="AG129" s="57"/>
      <c r="AH129" s="57"/>
      <c r="AI129" s="57"/>
      <c r="AJ129" s="57"/>
      <c r="AK129" s="57"/>
      <c r="AL129" s="57"/>
      <c r="AM129" s="57"/>
      <c r="AN129" s="57"/>
      <c r="AO129" s="57"/>
      <c r="AP129" s="57"/>
      <c r="AQ129" s="57"/>
      <c r="AR129" s="57"/>
      <c r="AS129" s="57"/>
      <c r="AT129" s="57"/>
      <c r="AU129" s="57"/>
      <c r="AV129" s="57"/>
      <c r="AW129" s="57"/>
      <c r="AX129" s="57"/>
      <c r="AY129" s="57"/>
      <c r="AZ129" s="57"/>
      <c r="BA129" s="57"/>
      <c r="BB129" s="57"/>
      <c r="BC129" s="57"/>
      <c r="BD129" s="57"/>
      <c r="BE129" s="57"/>
      <c r="BF129" s="57"/>
      <c r="BG129" s="57"/>
      <c r="BH129" s="57"/>
      <c r="BI129" s="57"/>
      <c r="BJ129" s="57"/>
      <c r="BK129" s="56"/>
      <c r="BL129" s="56"/>
      <c r="BM129" s="56"/>
      <c r="BN129" s="56"/>
      <c r="BO129" s="56"/>
      <c r="BP129" s="56"/>
      <c r="BQ129" s="56"/>
      <c r="BR129" s="56"/>
      <c r="BS129" s="56"/>
      <c r="BT129" s="56"/>
      <c r="BU129" s="56"/>
    </row>
    <row r="130" spans="1:73" ht="13.15" customHeight="1" x14ac:dyDescent="0.2">
      <c r="B130" s="64"/>
      <c r="C130" s="63"/>
      <c r="D130" s="62"/>
      <c r="E130" s="62"/>
      <c r="F130" s="62"/>
      <c r="G130" s="61"/>
      <c r="H130" s="60"/>
      <c r="I130" s="58"/>
      <c r="J130" s="58"/>
      <c r="K130" s="58"/>
      <c r="L130" s="58"/>
      <c r="M130" s="58"/>
      <c r="N130" s="58"/>
      <c r="O130" s="59"/>
      <c r="P130" s="58"/>
      <c r="Q130" s="58"/>
      <c r="R130" s="57"/>
      <c r="S130" s="57"/>
      <c r="T130" s="57"/>
      <c r="U130" s="57"/>
      <c r="V130" s="57"/>
      <c r="W130" s="57"/>
      <c r="X130" s="57"/>
      <c r="Y130" s="57"/>
      <c r="Z130" s="57"/>
      <c r="AA130" s="57"/>
      <c r="AB130" s="57"/>
      <c r="AC130" s="57"/>
      <c r="AD130" s="57"/>
      <c r="AE130" s="57"/>
      <c r="AF130" s="57"/>
      <c r="AG130" s="57"/>
      <c r="AH130" s="57"/>
      <c r="AI130" s="57"/>
      <c r="AJ130" s="57"/>
      <c r="AK130" s="57"/>
      <c r="AL130" s="57"/>
      <c r="AM130" s="57"/>
      <c r="AN130" s="57"/>
      <c r="AO130" s="57"/>
      <c r="AP130" s="57"/>
      <c r="AQ130" s="57"/>
      <c r="AR130" s="57"/>
      <c r="AS130" s="57"/>
      <c r="AT130" s="57"/>
      <c r="AU130" s="57"/>
      <c r="AV130" s="57"/>
      <c r="AW130" s="57"/>
      <c r="AX130" s="57"/>
      <c r="AY130" s="57"/>
      <c r="AZ130" s="57"/>
      <c r="BA130" s="57"/>
      <c r="BB130" s="57"/>
      <c r="BC130" s="57"/>
      <c r="BD130" s="57"/>
      <c r="BE130" s="57"/>
      <c r="BF130" s="57"/>
      <c r="BG130" s="57"/>
      <c r="BH130" s="57"/>
      <c r="BI130" s="57"/>
      <c r="BJ130" s="57"/>
      <c r="BK130" s="56"/>
      <c r="BL130" s="56"/>
      <c r="BM130" s="56"/>
      <c r="BN130" s="56"/>
      <c r="BO130" s="56"/>
      <c r="BP130" s="56"/>
      <c r="BQ130" s="56"/>
      <c r="BR130" s="56"/>
      <c r="BS130" s="56"/>
      <c r="BT130" s="56"/>
      <c r="BU130" s="56"/>
    </row>
    <row r="131" spans="1:73" ht="13.15" customHeight="1" x14ac:dyDescent="0.2">
      <c r="A131" s="70"/>
      <c r="B131" s="69"/>
      <c r="C131" s="68"/>
      <c r="D131" s="67"/>
      <c r="E131" s="67"/>
      <c r="F131" s="67"/>
      <c r="G131" s="61"/>
      <c r="H131" s="60"/>
      <c r="I131" s="217" t="s">
        <v>308</v>
      </c>
      <c r="J131" s="217"/>
      <c r="K131" s="217"/>
      <c r="L131" s="217"/>
      <c r="M131" s="217"/>
      <c r="N131" s="217"/>
      <c r="O131" s="217"/>
      <c r="P131" s="217"/>
      <c r="Q131" s="217"/>
      <c r="R131" s="217"/>
      <c r="S131" s="217"/>
      <c r="T131" s="217"/>
      <c r="U131" s="217"/>
      <c r="V131" s="217"/>
      <c r="W131" s="217"/>
      <c r="X131" s="217"/>
      <c r="Y131" s="217"/>
      <c r="Z131" s="217"/>
      <c r="AA131" s="217"/>
      <c r="AB131" s="217"/>
      <c r="AC131" s="217"/>
      <c r="AD131" s="217"/>
      <c r="AE131" s="217"/>
      <c r="AF131" s="217"/>
      <c r="AG131" s="217"/>
      <c r="AH131" s="217"/>
      <c r="AI131" s="217"/>
      <c r="AJ131" s="217"/>
      <c r="AK131" s="217"/>
      <c r="AL131" s="217"/>
      <c r="AM131" s="217"/>
      <c r="AN131" s="66"/>
      <c r="AO131" s="66"/>
      <c r="AP131" s="66"/>
      <c r="AQ131" s="66"/>
      <c r="AR131" s="66"/>
      <c r="AS131" s="66"/>
      <c r="AT131" s="66"/>
      <c r="AU131" s="66"/>
      <c r="AV131" s="66"/>
      <c r="AW131" s="66"/>
      <c r="AX131" s="66"/>
      <c r="AY131" s="66"/>
      <c r="AZ131" s="66"/>
      <c r="BA131" s="66"/>
      <c r="BB131" s="66"/>
      <c r="BC131" s="66"/>
      <c r="BD131" s="66"/>
      <c r="BE131" s="66"/>
      <c r="BF131" s="66"/>
      <c r="BG131" s="66"/>
      <c r="BH131" s="66"/>
      <c r="BI131" s="66"/>
      <c r="BJ131" s="65"/>
      <c r="BK131" s="73"/>
      <c r="BL131" s="73"/>
      <c r="BM131" s="73"/>
      <c r="BN131" s="73"/>
      <c r="BO131" s="73"/>
      <c r="BP131" s="73"/>
      <c r="BQ131" s="73"/>
      <c r="BR131" s="73"/>
      <c r="BS131" s="73"/>
      <c r="BT131" s="73"/>
      <c r="BU131" s="56"/>
    </row>
    <row r="132" spans="1:73" ht="13.15" customHeight="1" x14ac:dyDescent="0.2">
      <c r="A132" s="70"/>
      <c r="B132" s="69"/>
      <c r="C132" s="68"/>
      <c r="D132" s="67"/>
      <c r="E132" s="67"/>
      <c r="F132" s="67"/>
      <c r="G132" s="61"/>
      <c r="H132" s="60"/>
      <c r="I132" s="75"/>
      <c r="J132" s="74"/>
      <c r="K132" s="74"/>
      <c r="L132" s="74"/>
      <c r="M132" s="74"/>
      <c r="N132" s="74"/>
      <c r="O132" s="59"/>
      <c r="P132" s="74"/>
      <c r="Q132" s="74"/>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c r="BI132" s="66"/>
      <c r="BJ132" s="65"/>
      <c r="BK132" s="73"/>
      <c r="BL132" s="73"/>
      <c r="BM132" s="73"/>
      <c r="BN132" s="73"/>
      <c r="BO132" s="73"/>
      <c r="BP132" s="73"/>
      <c r="BQ132" s="73"/>
      <c r="BR132" s="73"/>
      <c r="BS132" s="73"/>
      <c r="BT132" s="73"/>
      <c r="BU132" s="56"/>
    </row>
    <row r="133" spans="1:73" ht="13.15" customHeight="1" x14ac:dyDescent="0.2">
      <c r="A133" s="70"/>
      <c r="B133" s="69"/>
      <c r="C133" s="68"/>
      <c r="D133" s="67"/>
      <c r="E133" s="67"/>
      <c r="F133" s="67"/>
      <c r="G133" s="61"/>
      <c r="H133" s="60"/>
      <c r="I133" s="217" t="s">
        <v>279</v>
      </c>
      <c r="J133" s="217"/>
      <c r="K133" s="217"/>
      <c r="L133" s="217"/>
      <c r="M133" s="217"/>
      <c r="N133" s="217"/>
      <c r="O133" s="217"/>
      <c r="P133" s="217"/>
      <c r="Q133" s="217"/>
      <c r="R133" s="217"/>
      <c r="S133" s="217"/>
      <c r="T133" s="217"/>
      <c r="U133" s="217"/>
      <c r="V133" s="217"/>
      <c r="W133" s="217"/>
      <c r="X133" s="217"/>
      <c r="Y133" s="217"/>
      <c r="Z133" s="217"/>
      <c r="AA133" s="217"/>
      <c r="AB133" s="217"/>
      <c r="AC133" s="217"/>
      <c r="AD133" s="217"/>
      <c r="AE133" s="217"/>
      <c r="AF133" s="217"/>
      <c r="AG133" s="217"/>
      <c r="AH133" s="217"/>
      <c r="AI133" s="217"/>
      <c r="AJ133" s="217"/>
      <c r="AK133" s="217"/>
      <c r="AL133" s="217"/>
      <c r="AM133" s="217"/>
      <c r="AN133" s="66"/>
      <c r="AO133" s="66"/>
      <c r="AP133" s="66"/>
      <c r="AQ133" s="66"/>
      <c r="AR133" s="66"/>
      <c r="AS133" s="66"/>
      <c r="AT133" s="66"/>
      <c r="AU133" s="66"/>
      <c r="AV133" s="66"/>
      <c r="AW133" s="66"/>
      <c r="AX133" s="66"/>
      <c r="AY133" s="66"/>
      <c r="AZ133" s="66"/>
      <c r="BA133" s="66"/>
      <c r="BB133" s="66"/>
      <c r="BC133" s="66"/>
      <c r="BD133" s="66"/>
      <c r="BE133" s="66"/>
      <c r="BF133" s="66"/>
      <c r="BG133" s="66"/>
      <c r="BH133" s="66"/>
      <c r="BI133" s="66"/>
      <c r="BJ133" s="65"/>
      <c r="BK133" s="218">
        <f>BJ96</f>
        <v>0</v>
      </c>
      <c r="BL133" s="218"/>
      <c r="BM133" s="218"/>
      <c r="BN133" s="218"/>
      <c r="BO133" s="218"/>
      <c r="BP133" s="218"/>
      <c r="BQ133" s="218"/>
      <c r="BR133" s="218"/>
      <c r="BS133" s="218"/>
      <c r="BT133" s="218"/>
      <c r="BU133" s="56"/>
    </row>
    <row r="134" spans="1:73" ht="13.15" customHeight="1" x14ac:dyDescent="0.2">
      <c r="A134" s="70"/>
      <c r="B134" s="69"/>
      <c r="C134" s="68"/>
      <c r="D134" s="67"/>
      <c r="E134" s="67"/>
      <c r="F134" s="67"/>
      <c r="G134" s="61"/>
      <c r="H134" s="60"/>
      <c r="I134" s="219" t="s">
        <v>307</v>
      </c>
      <c r="J134" s="219"/>
      <c r="K134" s="219"/>
      <c r="L134" s="219"/>
      <c r="M134" s="219"/>
      <c r="N134" s="219"/>
      <c r="O134" s="219"/>
      <c r="P134" s="219"/>
      <c r="Q134" s="219"/>
      <c r="R134" s="219"/>
      <c r="S134" s="219"/>
      <c r="T134" s="219"/>
      <c r="U134" s="219"/>
      <c r="V134" s="219"/>
      <c r="W134" s="219"/>
      <c r="X134" s="219"/>
      <c r="Y134" s="219"/>
      <c r="Z134" s="219"/>
      <c r="AA134" s="219"/>
      <c r="AB134" s="219"/>
      <c r="AC134" s="219"/>
      <c r="AD134" s="219"/>
      <c r="AE134" s="219"/>
      <c r="AF134" s="219"/>
      <c r="AG134" s="219"/>
      <c r="AH134" s="219"/>
      <c r="AI134" s="219"/>
      <c r="AJ134" s="219"/>
      <c r="AK134" s="219"/>
      <c r="AL134" s="219"/>
      <c r="AM134" s="219"/>
      <c r="AN134" s="72"/>
      <c r="AO134" s="72"/>
      <c r="AP134" s="72"/>
      <c r="AQ134" s="72"/>
      <c r="AR134" s="72"/>
      <c r="AS134" s="72"/>
      <c r="AT134" s="72"/>
      <c r="AU134" s="72"/>
      <c r="AV134" s="72"/>
      <c r="AW134" s="72"/>
      <c r="AX134" s="72"/>
      <c r="AY134" s="72"/>
      <c r="AZ134" s="72"/>
      <c r="BA134" s="72"/>
      <c r="BB134" s="72"/>
      <c r="BC134" s="72"/>
      <c r="BD134" s="72"/>
      <c r="BE134" s="72"/>
      <c r="BF134" s="72"/>
      <c r="BG134" s="72"/>
      <c r="BH134" s="72"/>
      <c r="BI134" s="72"/>
      <c r="BJ134" s="71"/>
      <c r="BK134" s="220">
        <f>BJ125</f>
        <v>0</v>
      </c>
      <c r="BL134" s="220"/>
      <c r="BM134" s="220"/>
      <c r="BN134" s="220"/>
      <c r="BO134" s="220"/>
      <c r="BP134" s="220"/>
      <c r="BQ134" s="220"/>
      <c r="BR134" s="220"/>
      <c r="BS134" s="220"/>
      <c r="BT134" s="220"/>
      <c r="BU134" s="56"/>
    </row>
    <row r="135" spans="1:73" ht="13.15" customHeight="1" x14ac:dyDescent="0.2">
      <c r="A135" s="70"/>
      <c r="B135" s="69"/>
      <c r="C135" s="68"/>
      <c r="D135" s="67"/>
      <c r="E135" s="67"/>
      <c r="F135" s="67"/>
      <c r="G135" s="61"/>
      <c r="H135" s="60"/>
      <c r="I135" s="217" t="s">
        <v>306</v>
      </c>
      <c r="J135" s="217"/>
      <c r="K135" s="217"/>
      <c r="L135" s="217"/>
      <c r="M135" s="217"/>
      <c r="N135" s="217"/>
      <c r="O135" s="217"/>
      <c r="P135" s="217"/>
      <c r="Q135" s="217"/>
      <c r="R135" s="217"/>
      <c r="S135" s="217"/>
      <c r="T135" s="217"/>
      <c r="U135" s="217"/>
      <c r="V135" s="217"/>
      <c r="W135" s="217"/>
      <c r="X135" s="217"/>
      <c r="Y135" s="217"/>
      <c r="Z135" s="217"/>
      <c r="AA135" s="217"/>
      <c r="AB135" s="217"/>
      <c r="AC135" s="217"/>
      <c r="AD135" s="217"/>
      <c r="AE135" s="217"/>
      <c r="AF135" s="217"/>
      <c r="AG135" s="217"/>
      <c r="AH135" s="217"/>
      <c r="AI135" s="217"/>
      <c r="AJ135" s="217"/>
      <c r="AK135" s="217"/>
      <c r="AL135" s="217"/>
      <c r="AM135" s="217"/>
      <c r="AN135" s="217"/>
      <c r="AO135" s="217"/>
      <c r="AP135" s="217"/>
      <c r="AQ135" s="217"/>
      <c r="AR135" s="217"/>
      <c r="AS135" s="217"/>
      <c r="AT135" s="217"/>
      <c r="AU135" s="217"/>
      <c r="AV135" s="217"/>
      <c r="AW135" s="217"/>
      <c r="AX135" s="217"/>
      <c r="AY135" s="66"/>
      <c r="AZ135" s="66"/>
      <c r="BA135" s="66"/>
      <c r="BB135" s="66"/>
      <c r="BC135" s="66"/>
      <c r="BD135" s="66"/>
      <c r="BE135" s="66"/>
      <c r="BF135" s="66"/>
      <c r="BG135" s="66"/>
      <c r="BH135" s="66"/>
      <c r="BI135" s="66"/>
      <c r="BJ135" s="65"/>
      <c r="BK135" s="218">
        <f>SUM(BK133:BK134)</f>
        <v>0</v>
      </c>
      <c r="BL135" s="218"/>
      <c r="BM135" s="218"/>
      <c r="BN135" s="218"/>
      <c r="BO135" s="218"/>
      <c r="BP135" s="218"/>
      <c r="BQ135" s="218"/>
      <c r="BR135" s="218"/>
      <c r="BS135" s="218"/>
      <c r="BT135" s="218"/>
      <c r="BU135" s="56"/>
    </row>
    <row r="136" spans="1:73" ht="13.15" customHeight="1" x14ac:dyDescent="0.2">
      <c r="B136" s="64"/>
      <c r="C136" s="63"/>
      <c r="D136" s="62"/>
      <c r="E136" s="62"/>
      <c r="F136" s="62"/>
      <c r="G136" s="61"/>
      <c r="H136" s="60"/>
      <c r="I136" s="58"/>
      <c r="J136" s="58"/>
      <c r="K136" s="58"/>
      <c r="L136" s="58"/>
      <c r="M136" s="58"/>
      <c r="N136" s="58"/>
      <c r="O136" s="59"/>
      <c r="P136" s="58"/>
      <c r="Q136" s="58"/>
      <c r="R136" s="57"/>
      <c r="S136" s="57"/>
      <c r="T136" s="57"/>
      <c r="U136" s="57"/>
      <c r="V136" s="57"/>
      <c r="W136" s="57"/>
      <c r="X136" s="57"/>
      <c r="Y136" s="57"/>
      <c r="Z136" s="57"/>
      <c r="AA136" s="57"/>
      <c r="AB136" s="57"/>
      <c r="AC136" s="57"/>
      <c r="AD136" s="57"/>
      <c r="AE136" s="57"/>
      <c r="AF136" s="57"/>
      <c r="AG136" s="57"/>
      <c r="AH136" s="57"/>
      <c r="AI136" s="57"/>
      <c r="AJ136" s="57"/>
      <c r="AK136" s="57"/>
      <c r="AL136" s="57"/>
      <c r="AM136" s="57"/>
      <c r="AN136" s="57"/>
      <c r="AO136" s="57"/>
      <c r="AP136" s="57"/>
      <c r="AQ136" s="57"/>
      <c r="AR136" s="57"/>
      <c r="AS136" s="57"/>
      <c r="AT136" s="57"/>
      <c r="AU136" s="57"/>
      <c r="AV136" s="57"/>
      <c r="AW136" s="57"/>
      <c r="AX136" s="57"/>
      <c r="AY136" s="57"/>
      <c r="AZ136" s="57"/>
      <c r="BA136" s="57"/>
      <c r="BB136" s="57"/>
      <c r="BC136" s="57"/>
      <c r="BD136" s="57"/>
      <c r="BE136" s="57"/>
      <c r="BF136" s="57"/>
      <c r="BG136" s="57"/>
      <c r="BH136" s="57"/>
      <c r="BI136" s="57"/>
      <c r="BJ136" s="57"/>
      <c r="BK136" s="56"/>
      <c r="BL136" s="56"/>
      <c r="BM136" s="56"/>
      <c r="BN136" s="56"/>
      <c r="BO136" s="56"/>
      <c r="BP136" s="56"/>
      <c r="BQ136" s="56"/>
      <c r="BR136" s="56"/>
      <c r="BS136" s="56"/>
      <c r="BT136" s="56"/>
      <c r="BU136" s="56"/>
    </row>
    <row r="137" spans="1:73" ht="13.15" customHeight="1" x14ac:dyDescent="0.2">
      <c r="B137" s="64"/>
      <c r="C137" s="63"/>
      <c r="D137" s="62"/>
      <c r="E137" s="62"/>
      <c r="F137" s="62"/>
      <c r="G137" s="61"/>
      <c r="H137" s="60"/>
      <c r="I137" s="58"/>
      <c r="J137" s="58"/>
      <c r="K137" s="58"/>
      <c r="L137" s="58"/>
      <c r="M137" s="58"/>
      <c r="N137" s="58"/>
      <c r="O137" s="59"/>
      <c r="P137" s="58"/>
      <c r="Q137" s="58"/>
      <c r="R137" s="57"/>
      <c r="S137" s="57"/>
      <c r="T137" s="57"/>
      <c r="U137" s="57"/>
      <c r="V137" s="57"/>
      <c r="W137" s="57"/>
      <c r="X137" s="57"/>
      <c r="Y137" s="57"/>
      <c r="Z137" s="57"/>
      <c r="AA137" s="57"/>
      <c r="AB137" s="57"/>
      <c r="AC137" s="57"/>
      <c r="AD137" s="57"/>
      <c r="AE137" s="57"/>
      <c r="AF137" s="57"/>
      <c r="AG137" s="57"/>
      <c r="AH137" s="57"/>
      <c r="AI137" s="57"/>
      <c r="AJ137" s="57"/>
      <c r="AK137" s="57"/>
      <c r="AL137" s="57"/>
      <c r="AM137" s="57"/>
      <c r="AN137" s="57"/>
      <c r="AO137" s="57"/>
      <c r="AP137" s="57"/>
      <c r="AQ137" s="57"/>
      <c r="AR137" s="57"/>
      <c r="AS137" s="57"/>
      <c r="AT137" s="57"/>
      <c r="AU137" s="57"/>
      <c r="AV137" s="57"/>
      <c r="AW137" s="57"/>
      <c r="AX137" s="57"/>
      <c r="AY137" s="57"/>
      <c r="AZ137" s="57"/>
      <c r="BA137" s="57"/>
      <c r="BB137" s="57"/>
      <c r="BC137" s="57"/>
      <c r="BD137" s="57"/>
      <c r="BE137" s="57"/>
      <c r="BF137" s="57"/>
      <c r="BG137" s="57"/>
      <c r="BH137" s="57"/>
      <c r="BI137" s="57"/>
      <c r="BJ137" s="57"/>
      <c r="BK137" s="56"/>
      <c r="BL137" s="56"/>
      <c r="BM137" s="56"/>
      <c r="BN137" s="56"/>
      <c r="BO137" s="56"/>
      <c r="BP137" s="56"/>
      <c r="BQ137" s="56"/>
      <c r="BR137" s="56"/>
      <c r="BS137" s="56"/>
      <c r="BT137" s="56"/>
      <c r="BU137" s="56"/>
    </row>
    <row r="138" spans="1:73" ht="13.15" customHeight="1" x14ac:dyDescent="0.2">
      <c r="B138" s="64"/>
      <c r="C138" s="63"/>
      <c r="D138" s="62"/>
      <c r="E138" s="62"/>
      <c r="F138" s="62"/>
      <c r="G138" s="61"/>
      <c r="H138" s="60"/>
      <c r="I138" s="58"/>
      <c r="J138" s="58"/>
      <c r="K138" s="58"/>
      <c r="L138" s="58"/>
      <c r="M138" s="58"/>
      <c r="N138" s="58"/>
      <c r="O138" s="59"/>
      <c r="P138" s="58"/>
      <c r="Q138" s="58"/>
      <c r="R138" s="57"/>
      <c r="S138" s="57"/>
      <c r="T138" s="57"/>
      <c r="U138" s="57"/>
      <c r="V138" s="57"/>
      <c r="W138" s="57"/>
      <c r="X138" s="57"/>
      <c r="Y138" s="57"/>
      <c r="Z138" s="57"/>
      <c r="AA138" s="57"/>
      <c r="AB138" s="57"/>
      <c r="AC138" s="57"/>
      <c r="AD138" s="57"/>
      <c r="AE138" s="57"/>
      <c r="AF138" s="57"/>
      <c r="AG138" s="57"/>
      <c r="AH138" s="57"/>
      <c r="AI138" s="57"/>
      <c r="AJ138" s="57"/>
      <c r="AK138" s="57"/>
      <c r="AL138" s="57"/>
      <c r="AM138" s="57"/>
      <c r="AN138" s="57"/>
      <c r="AO138" s="57"/>
      <c r="AP138" s="57"/>
      <c r="AQ138" s="57"/>
      <c r="AR138" s="57"/>
      <c r="AS138" s="57"/>
      <c r="AT138" s="57"/>
      <c r="AU138" s="57"/>
      <c r="AV138" s="57"/>
      <c r="AW138" s="57"/>
      <c r="AX138" s="57"/>
      <c r="AY138" s="57"/>
      <c r="AZ138" s="57"/>
      <c r="BA138" s="57"/>
      <c r="BB138" s="57"/>
      <c r="BC138" s="57"/>
      <c r="BD138" s="57"/>
      <c r="BE138" s="57"/>
      <c r="BF138" s="57"/>
      <c r="BG138" s="57"/>
      <c r="BH138" s="57"/>
      <c r="BI138" s="57"/>
      <c r="BJ138" s="57"/>
      <c r="BK138" s="56"/>
      <c r="BL138" s="56"/>
      <c r="BM138" s="56"/>
      <c r="BN138" s="56"/>
      <c r="BO138" s="56"/>
      <c r="BP138" s="56"/>
      <c r="BQ138" s="56"/>
      <c r="BR138" s="56"/>
      <c r="BS138" s="56"/>
      <c r="BT138" s="56"/>
      <c r="BU138" s="56"/>
    </row>
    <row r="139" spans="1:73" ht="13.15" customHeight="1" x14ac:dyDescent="0.2">
      <c r="B139" s="64"/>
      <c r="C139" s="63"/>
      <c r="D139" s="62"/>
      <c r="E139" s="62"/>
      <c r="F139" s="62"/>
      <c r="G139" s="61"/>
      <c r="H139" s="60"/>
      <c r="I139" s="58"/>
      <c r="J139" s="58"/>
      <c r="K139" s="58"/>
      <c r="L139" s="58"/>
      <c r="M139" s="58"/>
      <c r="N139" s="58"/>
      <c r="O139" s="59"/>
      <c r="P139" s="58"/>
      <c r="Q139" s="58"/>
      <c r="R139" s="57"/>
      <c r="S139" s="57"/>
      <c r="T139" s="57"/>
      <c r="U139" s="57"/>
      <c r="V139" s="57"/>
      <c r="W139" s="57"/>
      <c r="X139" s="57"/>
      <c r="Y139" s="57"/>
      <c r="Z139" s="57"/>
      <c r="AA139" s="57"/>
      <c r="AB139" s="57"/>
      <c r="AC139" s="57"/>
      <c r="AD139" s="57"/>
      <c r="AE139" s="57"/>
      <c r="AF139" s="57"/>
      <c r="AG139" s="57"/>
      <c r="AH139" s="57"/>
      <c r="AI139" s="57"/>
      <c r="AJ139" s="57"/>
      <c r="AK139" s="57"/>
      <c r="AL139" s="57"/>
      <c r="AM139" s="57"/>
      <c r="AN139" s="57"/>
      <c r="AO139" s="57"/>
      <c r="AP139" s="57"/>
      <c r="AQ139" s="57"/>
      <c r="AR139" s="57"/>
      <c r="AS139" s="57"/>
      <c r="AT139" s="57"/>
      <c r="AU139" s="57"/>
      <c r="AV139" s="57"/>
      <c r="AW139" s="57"/>
      <c r="AX139" s="57"/>
      <c r="AY139" s="57"/>
      <c r="AZ139" s="57"/>
      <c r="BA139" s="57"/>
      <c r="BB139" s="57"/>
      <c r="BC139" s="57"/>
      <c r="BD139" s="57"/>
      <c r="BE139" s="57"/>
      <c r="BF139" s="57"/>
      <c r="BG139" s="57"/>
      <c r="BH139" s="57"/>
      <c r="BI139" s="57"/>
      <c r="BJ139" s="57"/>
      <c r="BK139" s="56"/>
      <c r="BL139" s="56"/>
      <c r="BM139" s="56"/>
      <c r="BN139" s="56"/>
      <c r="BO139" s="56"/>
      <c r="BP139" s="56"/>
      <c r="BQ139" s="56"/>
      <c r="BR139" s="56"/>
      <c r="BS139" s="56"/>
      <c r="BT139" s="56"/>
      <c r="BU139" s="56"/>
    </row>
    <row r="140" spans="1:73" ht="13.15" customHeight="1" x14ac:dyDescent="0.2">
      <c r="B140" s="64"/>
      <c r="C140" s="63"/>
      <c r="D140" s="62"/>
      <c r="E140" s="62"/>
      <c r="F140" s="62"/>
      <c r="G140" s="61"/>
      <c r="H140" s="60"/>
      <c r="I140" s="58"/>
      <c r="J140" s="58"/>
      <c r="K140" s="58"/>
      <c r="L140" s="58"/>
      <c r="M140" s="58"/>
      <c r="N140" s="58"/>
      <c r="O140" s="59"/>
      <c r="P140" s="58"/>
      <c r="Q140" s="58"/>
      <c r="R140" s="57"/>
      <c r="S140" s="57"/>
      <c r="T140" s="57"/>
      <c r="U140" s="57"/>
      <c r="V140" s="57"/>
      <c r="W140" s="57"/>
      <c r="X140" s="57"/>
      <c r="Y140" s="57"/>
      <c r="Z140" s="57"/>
      <c r="AA140" s="57"/>
      <c r="AB140" s="57"/>
      <c r="AC140" s="57"/>
      <c r="AD140" s="57"/>
      <c r="AE140" s="57"/>
      <c r="AF140" s="57"/>
      <c r="AG140" s="57"/>
      <c r="AH140" s="57"/>
      <c r="AI140" s="57"/>
      <c r="AJ140" s="57"/>
      <c r="AK140" s="57"/>
      <c r="AL140" s="57"/>
      <c r="AM140" s="57"/>
      <c r="AN140" s="57"/>
      <c r="AO140" s="57"/>
      <c r="AP140" s="57"/>
      <c r="AQ140" s="57"/>
      <c r="AR140" s="57"/>
      <c r="AS140" s="57"/>
      <c r="AT140" s="57"/>
      <c r="AU140" s="57"/>
      <c r="AV140" s="57"/>
      <c r="AW140" s="57"/>
      <c r="AX140" s="57"/>
      <c r="AY140" s="57"/>
      <c r="AZ140" s="57"/>
      <c r="BA140" s="57"/>
      <c r="BB140" s="57"/>
      <c r="BC140" s="57"/>
      <c r="BD140" s="57"/>
      <c r="BE140" s="57"/>
      <c r="BF140" s="57"/>
      <c r="BG140" s="57"/>
      <c r="BH140" s="57"/>
      <c r="BI140" s="57"/>
      <c r="BJ140" s="57"/>
      <c r="BK140" s="56"/>
      <c r="BL140" s="56"/>
      <c r="BM140" s="56"/>
      <c r="BN140" s="56"/>
      <c r="BO140" s="56"/>
      <c r="BP140" s="56"/>
      <c r="BQ140" s="56"/>
      <c r="BR140" s="56"/>
      <c r="BS140" s="56"/>
      <c r="BT140" s="56"/>
      <c r="BU140" s="56"/>
    </row>
    <row r="141" spans="1:73" ht="13.15" customHeight="1" x14ac:dyDescent="0.2">
      <c r="B141" s="64"/>
      <c r="C141" s="63"/>
      <c r="D141" s="62"/>
      <c r="E141" s="62"/>
      <c r="F141" s="62"/>
      <c r="G141" s="61"/>
      <c r="H141" s="60"/>
      <c r="I141" s="58"/>
      <c r="J141" s="58"/>
      <c r="K141" s="58"/>
      <c r="L141" s="58"/>
      <c r="M141" s="58"/>
      <c r="N141" s="58"/>
      <c r="O141" s="59"/>
      <c r="P141" s="58"/>
      <c r="Q141" s="58"/>
      <c r="R141" s="57"/>
      <c r="S141" s="57"/>
      <c r="T141" s="57"/>
      <c r="U141" s="57"/>
      <c r="V141" s="57"/>
      <c r="W141" s="57"/>
      <c r="X141" s="57"/>
      <c r="Y141" s="57"/>
      <c r="Z141" s="57"/>
      <c r="AA141" s="57"/>
      <c r="AB141" s="57"/>
      <c r="AC141" s="57"/>
      <c r="AD141" s="57"/>
      <c r="AE141" s="57"/>
      <c r="AF141" s="57"/>
      <c r="AG141" s="57"/>
      <c r="AH141" s="57"/>
      <c r="AI141" s="57"/>
      <c r="AJ141" s="57"/>
      <c r="AK141" s="57"/>
      <c r="AL141" s="57"/>
      <c r="AM141" s="57"/>
      <c r="AN141" s="57"/>
      <c r="AO141" s="57"/>
      <c r="AP141" s="57"/>
      <c r="AQ141" s="57"/>
      <c r="AR141" s="57"/>
      <c r="AS141" s="57"/>
      <c r="AT141" s="57"/>
      <c r="AU141" s="57"/>
      <c r="AV141" s="57"/>
      <c r="AW141" s="57"/>
      <c r="AX141" s="57"/>
      <c r="AY141" s="57"/>
      <c r="AZ141" s="57"/>
      <c r="BA141" s="57"/>
      <c r="BB141" s="57"/>
      <c r="BC141" s="57"/>
      <c r="BD141" s="57"/>
      <c r="BE141" s="57"/>
      <c r="BF141" s="57"/>
      <c r="BG141" s="57"/>
      <c r="BH141" s="57"/>
      <c r="BI141" s="57"/>
      <c r="BJ141" s="57"/>
      <c r="BK141" s="56"/>
      <c r="BL141" s="56"/>
      <c r="BM141" s="56"/>
      <c r="BN141" s="56"/>
      <c r="BO141" s="56"/>
      <c r="BP141" s="56"/>
      <c r="BQ141" s="56"/>
      <c r="BR141" s="56"/>
      <c r="BS141" s="56"/>
      <c r="BT141" s="56"/>
      <c r="BU141" s="56"/>
    </row>
    <row r="142" spans="1:73" ht="13.15" customHeight="1" x14ac:dyDescent="0.2">
      <c r="B142" s="64"/>
      <c r="C142" s="63"/>
      <c r="D142" s="62"/>
      <c r="E142" s="62"/>
      <c r="F142" s="62"/>
      <c r="G142" s="61"/>
      <c r="H142" s="60"/>
      <c r="I142" s="58"/>
      <c r="J142" s="58"/>
      <c r="K142" s="58"/>
      <c r="L142" s="58"/>
      <c r="M142" s="58"/>
      <c r="N142" s="58"/>
      <c r="O142" s="59"/>
      <c r="P142" s="58"/>
      <c r="Q142" s="58"/>
      <c r="R142" s="57"/>
      <c r="S142" s="57"/>
      <c r="T142" s="57"/>
      <c r="U142" s="57"/>
      <c r="V142" s="57"/>
      <c r="W142" s="57"/>
      <c r="X142" s="57"/>
      <c r="Y142" s="57"/>
      <c r="Z142" s="57"/>
      <c r="AA142" s="57"/>
      <c r="AB142" s="57"/>
      <c r="AC142" s="57"/>
      <c r="AD142" s="57"/>
      <c r="AE142" s="57"/>
      <c r="AF142" s="57"/>
      <c r="AG142" s="57"/>
      <c r="AH142" s="57"/>
      <c r="AI142" s="57"/>
      <c r="AJ142" s="57"/>
      <c r="AK142" s="57"/>
      <c r="AL142" s="57"/>
      <c r="AM142" s="57"/>
      <c r="AN142" s="57"/>
      <c r="AO142" s="57"/>
      <c r="AP142" s="57"/>
      <c r="AQ142" s="57"/>
      <c r="AR142" s="57"/>
      <c r="AS142" s="57"/>
      <c r="AT142" s="57"/>
      <c r="AU142" s="57"/>
      <c r="AV142" s="57"/>
      <c r="AW142" s="57"/>
      <c r="AX142" s="57"/>
      <c r="AY142" s="57"/>
      <c r="AZ142" s="57"/>
      <c r="BA142" s="57"/>
      <c r="BB142" s="57"/>
      <c r="BC142" s="57"/>
      <c r="BD142" s="57"/>
      <c r="BE142" s="57"/>
      <c r="BF142" s="57"/>
      <c r="BG142" s="57"/>
      <c r="BH142" s="57"/>
      <c r="BI142" s="57"/>
      <c r="BJ142" s="57"/>
      <c r="BK142" s="56"/>
      <c r="BL142" s="56"/>
      <c r="BM142" s="56"/>
      <c r="BN142" s="56"/>
      <c r="BO142" s="56"/>
      <c r="BP142" s="56"/>
      <c r="BQ142" s="56"/>
      <c r="BR142" s="56"/>
      <c r="BS142" s="56"/>
      <c r="BT142" s="56"/>
      <c r="BU142" s="56"/>
    </row>
    <row r="143" spans="1:73" ht="13.15" customHeight="1" x14ac:dyDescent="0.2">
      <c r="B143" s="64"/>
      <c r="C143" s="63"/>
      <c r="D143" s="62"/>
      <c r="E143" s="62"/>
      <c r="F143" s="62"/>
      <c r="G143" s="61"/>
      <c r="H143" s="60"/>
      <c r="I143" s="58"/>
      <c r="J143" s="58"/>
      <c r="K143" s="58"/>
      <c r="L143" s="58"/>
      <c r="M143" s="58"/>
      <c r="N143" s="58"/>
      <c r="O143" s="59"/>
      <c r="P143" s="58"/>
      <c r="Q143" s="58"/>
      <c r="R143" s="57"/>
      <c r="S143" s="57"/>
      <c r="T143" s="57"/>
      <c r="U143" s="57"/>
      <c r="V143" s="57"/>
      <c r="W143" s="57"/>
      <c r="X143" s="57"/>
      <c r="Y143" s="57"/>
      <c r="Z143" s="57"/>
      <c r="AA143" s="57"/>
      <c r="AB143" s="57"/>
      <c r="AC143" s="57"/>
      <c r="AD143" s="57"/>
      <c r="AE143" s="57"/>
      <c r="AF143" s="57"/>
      <c r="AG143" s="57"/>
      <c r="AH143" s="57"/>
      <c r="AI143" s="57"/>
      <c r="AJ143" s="57"/>
      <c r="AK143" s="57"/>
      <c r="AL143" s="57"/>
      <c r="AM143" s="57"/>
      <c r="AN143" s="57"/>
      <c r="AO143" s="57"/>
      <c r="AP143" s="57"/>
      <c r="AQ143" s="57"/>
      <c r="AR143" s="57"/>
      <c r="AS143" s="57"/>
      <c r="AT143" s="57"/>
      <c r="AU143" s="57"/>
      <c r="AV143" s="57"/>
      <c r="AW143" s="57"/>
      <c r="AX143" s="57"/>
      <c r="AY143" s="57"/>
      <c r="AZ143" s="57"/>
      <c r="BA143" s="57"/>
      <c r="BB143" s="57"/>
      <c r="BC143" s="57"/>
      <c r="BD143" s="57"/>
      <c r="BE143" s="57"/>
      <c r="BF143" s="57"/>
      <c r="BG143" s="57"/>
      <c r="BH143" s="57"/>
      <c r="BI143" s="57"/>
      <c r="BJ143" s="57"/>
      <c r="BK143" s="56"/>
      <c r="BL143" s="56"/>
      <c r="BM143" s="56"/>
      <c r="BN143" s="56"/>
      <c r="BO143" s="56"/>
      <c r="BP143" s="56"/>
      <c r="BQ143" s="56"/>
      <c r="BR143" s="56"/>
      <c r="BS143" s="56"/>
      <c r="BT143" s="56"/>
      <c r="BU143" s="56"/>
    </row>
    <row r="144" spans="1:73" ht="13.15" customHeight="1" x14ac:dyDescent="0.2">
      <c r="B144" s="64"/>
      <c r="C144" s="63"/>
      <c r="D144" s="62"/>
      <c r="E144" s="62"/>
      <c r="F144" s="62"/>
      <c r="G144" s="61"/>
      <c r="H144" s="60"/>
      <c r="I144" s="58"/>
      <c r="J144" s="58"/>
      <c r="K144" s="58"/>
      <c r="L144" s="58"/>
      <c r="M144" s="58"/>
      <c r="N144" s="58"/>
      <c r="O144" s="59"/>
      <c r="P144" s="58"/>
      <c r="Q144" s="58"/>
      <c r="R144" s="57"/>
      <c r="S144" s="57"/>
      <c r="T144" s="57"/>
      <c r="U144" s="57"/>
      <c r="V144" s="57"/>
      <c r="W144" s="57"/>
      <c r="X144" s="57"/>
      <c r="Y144" s="57"/>
      <c r="Z144" s="57"/>
      <c r="AA144" s="57"/>
      <c r="AB144" s="57"/>
      <c r="AC144" s="57"/>
      <c r="AD144" s="57"/>
      <c r="AE144" s="57"/>
      <c r="AF144" s="57"/>
      <c r="AG144" s="57"/>
      <c r="AH144" s="57"/>
      <c r="AI144" s="57"/>
      <c r="AJ144" s="57"/>
      <c r="AK144" s="57"/>
      <c r="AL144" s="57"/>
      <c r="AM144" s="57"/>
      <c r="AN144" s="57"/>
      <c r="AO144" s="57"/>
      <c r="AP144" s="57"/>
      <c r="AQ144" s="57"/>
      <c r="AR144" s="57"/>
      <c r="AS144" s="57"/>
      <c r="AT144" s="57"/>
      <c r="AU144" s="57"/>
      <c r="AV144" s="57"/>
      <c r="AW144" s="57"/>
      <c r="AX144" s="57"/>
      <c r="AY144" s="57"/>
      <c r="AZ144" s="57"/>
      <c r="BA144" s="57"/>
      <c r="BB144" s="57"/>
      <c r="BC144" s="57"/>
      <c r="BD144" s="57"/>
      <c r="BE144" s="57"/>
      <c r="BF144" s="57"/>
      <c r="BG144" s="57"/>
      <c r="BH144" s="57"/>
      <c r="BI144" s="57"/>
      <c r="BJ144" s="57"/>
      <c r="BK144" s="56"/>
      <c r="BL144" s="56"/>
      <c r="BM144" s="56"/>
      <c r="BN144" s="56"/>
      <c r="BO144" s="56"/>
      <c r="BP144" s="56"/>
      <c r="BQ144" s="56"/>
      <c r="BR144" s="56"/>
      <c r="BS144" s="56"/>
      <c r="BT144" s="56"/>
      <c r="BU144" s="56"/>
    </row>
    <row r="145" spans="1:73" ht="13.15" customHeight="1" x14ac:dyDescent="0.2">
      <c r="B145" s="64"/>
      <c r="C145" s="63"/>
      <c r="D145" s="62"/>
      <c r="E145" s="62"/>
      <c r="F145" s="62"/>
      <c r="G145" s="61"/>
      <c r="H145" s="60"/>
      <c r="I145" s="58"/>
      <c r="J145" s="58"/>
      <c r="K145" s="58"/>
      <c r="L145" s="58"/>
      <c r="M145" s="58"/>
      <c r="N145" s="58"/>
      <c r="O145" s="59"/>
      <c r="P145" s="58"/>
      <c r="Q145" s="58"/>
      <c r="R145" s="57"/>
      <c r="S145" s="57"/>
      <c r="T145" s="57"/>
      <c r="U145" s="57"/>
      <c r="V145" s="57"/>
      <c r="W145" s="57"/>
      <c r="X145" s="57"/>
      <c r="Y145" s="57"/>
      <c r="Z145" s="57"/>
      <c r="AA145" s="57"/>
      <c r="AB145" s="57"/>
      <c r="AC145" s="57"/>
      <c r="AD145" s="57"/>
      <c r="AE145" s="57"/>
      <c r="AF145" s="57"/>
      <c r="AG145" s="57"/>
      <c r="AH145" s="57"/>
      <c r="AI145" s="57"/>
      <c r="AJ145" s="57"/>
      <c r="AK145" s="57"/>
      <c r="AL145" s="57"/>
      <c r="AM145" s="57"/>
      <c r="AN145" s="57"/>
      <c r="AO145" s="57"/>
      <c r="AP145" s="57"/>
      <c r="AQ145" s="57"/>
      <c r="AR145" s="57"/>
      <c r="AS145" s="57"/>
      <c r="AT145" s="57"/>
      <c r="AU145" s="57"/>
      <c r="AV145" s="57"/>
      <c r="AW145" s="57"/>
      <c r="AX145" s="57"/>
      <c r="AY145" s="57"/>
      <c r="AZ145" s="57"/>
      <c r="BA145" s="57"/>
      <c r="BB145" s="57"/>
      <c r="BC145" s="57"/>
      <c r="BD145" s="57"/>
      <c r="BE145" s="57"/>
      <c r="BF145" s="57"/>
      <c r="BG145" s="57"/>
      <c r="BH145" s="57"/>
      <c r="BI145" s="57"/>
      <c r="BJ145" s="57"/>
      <c r="BK145" s="56"/>
      <c r="BL145" s="56"/>
      <c r="BM145" s="56"/>
      <c r="BN145" s="56"/>
      <c r="BO145" s="56"/>
      <c r="BP145" s="56"/>
      <c r="BQ145" s="56"/>
      <c r="BR145" s="56"/>
      <c r="BS145" s="56"/>
      <c r="BT145" s="56"/>
      <c r="BU145" s="56"/>
    </row>
    <row r="146" spans="1:73" ht="13.15" customHeight="1" x14ac:dyDescent="0.2">
      <c r="B146" s="64"/>
      <c r="C146" s="63"/>
      <c r="D146" s="62"/>
      <c r="E146" s="62"/>
      <c r="F146" s="62"/>
      <c r="G146" s="61"/>
      <c r="H146" s="60"/>
      <c r="I146" s="58"/>
      <c r="J146" s="58"/>
      <c r="K146" s="58"/>
      <c r="L146" s="58"/>
      <c r="M146" s="58"/>
      <c r="N146" s="58"/>
      <c r="O146" s="59"/>
      <c r="P146" s="58"/>
      <c r="Q146" s="58"/>
      <c r="R146" s="57"/>
      <c r="S146" s="57"/>
      <c r="T146" s="57"/>
      <c r="U146" s="57"/>
      <c r="V146" s="57"/>
      <c r="W146" s="57"/>
      <c r="X146" s="57"/>
      <c r="Y146" s="57"/>
      <c r="Z146" s="57"/>
      <c r="AA146" s="57"/>
      <c r="AB146" s="57"/>
      <c r="AC146" s="57"/>
      <c r="AD146" s="57"/>
      <c r="AE146" s="57"/>
      <c r="AF146" s="57"/>
      <c r="AG146" s="57"/>
      <c r="AH146" s="57"/>
      <c r="AI146" s="57"/>
      <c r="AJ146" s="57"/>
      <c r="AK146" s="57"/>
      <c r="AL146" s="57"/>
      <c r="AM146" s="57"/>
      <c r="AN146" s="57"/>
      <c r="AO146" s="57"/>
      <c r="AP146" s="57"/>
      <c r="AQ146" s="57"/>
      <c r="AR146" s="57"/>
      <c r="AS146" s="57"/>
      <c r="AT146" s="57"/>
      <c r="AU146" s="57"/>
      <c r="AV146" s="57"/>
      <c r="AW146" s="57"/>
      <c r="AX146" s="57"/>
      <c r="AY146" s="57"/>
      <c r="AZ146" s="57"/>
      <c r="BA146" s="57"/>
      <c r="BB146" s="57"/>
      <c r="BC146" s="57"/>
      <c r="BD146" s="57"/>
      <c r="BE146" s="57"/>
      <c r="BF146" s="57"/>
      <c r="BG146" s="57"/>
      <c r="BH146" s="57"/>
      <c r="BI146" s="57"/>
      <c r="BJ146" s="57"/>
      <c r="BK146" s="56"/>
      <c r="BL146" s="56"/>
      <c r="BM146" s="56"/>
      <c r="BN146" s="56"/>
      <c r="BO146" s="56"/>
      <c r="BP146" s="56"/>
      <c r="BQ146" s="56"/>
      <c r="BR146" s="56"/>
      <c r="BS146" s="56"/>
      <c r="BT146" s="56"/>
      <c r="BU146" s="56"/>
    </row>
    <row r="147" spans="1:73" ht="13.15" customHeight="1" x14ac:dyDescent="0.2">
      <c r="B147" s="64"/>
      <c r="C147" s="63"/>
      <c r="D147" s="62"/>
      <c r="E147" s="62"/>
      <c r="F147" s="62"/>
      <c r="G147" s="61"/>
      <c r="H147" s="60"/>
      <c r="I147" s="58"/>
      <c r="J147" s="58"/>
      <c r="K147" s="58"/>
      <c r="L147" s="58"/>
      <c r="M147" s="58"/>
      <c r="N147" s="58"/>
      <c r="O147" s="59"/>
      <c r="P147" s="58"/>
      <c r="Q147" s="58"/>
      <c r="R147" s="57"/>
      <c r="S147" s="57"/>
      <c r="T147" s="57"/>
      <c r="U147" s="57"/>
      <c r="V147" s="57"/>
      <c r="W147" s="57"/>
      <c r="X147" s="57"/>
      <c r="Y147" s="57"/>
      <c r="Z147" s="57"/>
      <c r="AA147" s="57"/>
      <c r="AB147" s="57"/>
      <c r="AC147" s="57"/>
      <c r="AD147" s="57"/>
      <c r="AE147" s="57"/>
      <c r="AF147" s="57"/>
      <c r="AG147" s="57"/>
      <c r="AH147" s="57"/>
      <c r="AI147" s="57"/>
      <c r="AJ147" s="57"/>
      <c r="AK147" s="57"/>
      <c r="AL147" s="57"/>
      <c r="AM147" s="57"/>
      <c r="AN147" s="57"/>
      <c r="AO147" s="57"/>
      <c r="AP147" s="57"/>
      <c r="AQ147" s="57"/>
      <c r="AR147" s="57"/>
      <c r="AS147" s="57"/>
      <c r="AT147" s="57"/>
      <c r="AU147" s="57"/>
      <c r="AV147" s="57"/>
      <c r="AW147" s="57"/>
      <c r="AX147" s="57"/>
      <c r="AY147" s="57"/>
      <c r="AZ147" s="57"/>
      <c r="BA147" s="57"/>
      <c r="BB147" s="57"/>
      <c r="BC147" s="57"/>
      <c r="BD147" s="57"/>
      <c r="BE147" s="57"/>
      <c r="BF147" s="57"/>
      <c r="BG147" s="57"/>
      <c r="BH147" s="57"/>
      <c r="BI147" s="57"/>
      <c r="BJ147" s="57"/>
      <c r="BK147" s="56"/>
      <c r="BL147" s="56"/>
      <c r="BM147" s="56"/>
      <c r="BN147" s="56"/>
      <c r="BO147" s="56"/>
      <c r="BP147" s="56"/>
      <c r="BQ147" s="56"/>
      <c r="BR147" s="56"/>
      <c r="BS147" s="56"/>
      <c r="BT147" s="56"/>
      <c r="BU147" s="56"/>
    </row>
    <row r="148" spans="1:73" ht="13.15" customHeight="1" x14ac:dyDescent="0.2">
      <c r="E148" s="190" t="s">
        <v>305</v>
      </c>
      <c r="F148" s="190"/>
      <c r="G148" s="190"/>
      <c r="H148" s="190"/>
      <c r="I148" s="190"/>
      <c r="J148" s="190"/>
      <c r="K148" s="190"/>
      <c r="L148" s="190"/>
      <c r="M148" s="190"/>
      <c r="N148" s="190"/>
      <c r="O148" s="190"/>
      <c r="P148" s="190"/>
      <c r="Q148" s="190"/>
      <c r="R148" s="190"/>
      <c r="S148" s="190"/>
      <c r="T148" s="190"/>
      <c r="U148" s="190"/>
      <c r="V148" s="190"/>
      <c r="W148" s="190"/>
      <c r="X148" s="190"/>
      <c r="Y148" s="82"/>
      <c r="Z148" s="82"/>
      <c r="AA148" s="82"/>
      <c r="AB148" s="82"/>
      <c r="AC148" s="82"/>
      <c r="AD148" s="82"/>
      <c r="AE148" s="82"/>
      <c r="AF148" s="82"/>
      <c r="AG148" s="82"/>
      <c r="AH148" s="82"/>
      <c r="AI148" s="82"/>
      <c r="AJ148" s="82"/>
      <c r="AK148" s="82"/>
      <c r="AL148" s="82"/>
      <c r="BU148" s="56"/>
    </row>
    <row r="149" spans="1:73" ht="13.15" customHeight="1" x14ac:dyDescent="0.2">
      <c r="BU149" s="56"/>
    </row>
    <row r="150" spans="1:73" s="77" customFormat="1" ht="39" customHeight="1" x14ac:dyDescent="0.2">
      <c r="A150" s="47"/>
      <c r="B150" s="64"/>
      <c r="C150" s="63"/>
      <c r="D150" s="62"/>
      <c r="E150" s="196" t="s">
        <v>7</v>
      </c>
      <c r="F150" s="196"/>
      <c r="G150" s="196" t="s">
        <v>7</v>
      </c>
      <c r="H150" s="196"/>
      <c r="I150" s="191" t="s">
        <v>304</v>
      </c>
      <c r="J150" s="191"/>
      <c r="K150" s="191"/>
      <c r="L150" s="191"/>
      <c r="M150" s="191"/>
      <c r="N150" s="191"/>
      <c r="O150" s="191"/>
      <c r="P150" s="191"/>
      <c r="Q150" s="191"/>
      <c r="R150" s="191"/>
      <c r="S150" s="191"/>
      <c r="T150" s="191"/>
      <c r="U150" s="191"/>
      <c r="V150" s="191"/>
      <c r="W150" s="191"/>
      <c r="X150" s="191"/>
      <c r="Y150" s="191"/>
      <c r="Z150" s="191"/>
      <c r="AA150" s="191"/>
      <c r="AB150" s="191"/>
      <c r="AC150" s="191"/>
      <c r="AD150" s="191"/>
      <c r="AE150" s="191"/>
      <c r="AF150" s="191"/>
      <c r="AG150" s="191"/>
      <c r="AH150" s="191"/>
      <c r="AI150" s="191"/>
      <c r="AJ150" s="191"/>
      <c r="AK150" s="191"/>
      <c r="AL150" s="191"/>
      <c r="AM150" s="192" t="s">
        <v>301</v>
      </c>
      <c r="AN150" s="192"/>
      <c r="AO150" s="192"/>
      <c r="AP150" s="192"/>
      <c r="AQ150" s="192"/>
      <c r="AR150" s="78"/>
      <c r="AS150" s="78"/>
      <c r="AT150" s="193">
        <v>1</v>
      </c>
      <c r="AU150" s="193"/>
      <c r="AV150" s="193"/>
      <c r="AW150" s="193"/>
      <c r="AX150" s="193"/>
      <c r="AY150" s="193"/>
      <c r="AZ150" s="1"/>
      <c r="BA150" s="79"/>
      <c r="BB150" s="224"/>
      <c r="BC150" s="224"/>
      <c r="BD150" s="224"/>
      <c r="BE150" s="224"/>
      <c r="BF150" s="224"/>
      <c r="BG150" s="224"/>
      <c r="BH150" s="224"/>
      <c r="BI150" s="224"/>
      <c r="BJ150" s="187"/>
      <c r="BK150" s="187"/>
      <c r="BL150" s="187"/>
      <c r="BM150" s="187"/>
      <c r="BN150" s="187"/>
      <c r="BO150" s="187"/>
      <c r="BP150" s="187"/>
      <c r="BQ150" s="187"/>
      <c r="BR150" s="187"/>
      <c r="BS150" s="187"/>
      <c r="BT150" s="187"/>
      <c r="BU150" s="56"/>
    </row>
    <row r="151" spans="1:73" ht="13.15" customHeight="1" x14ac:dyDescent="0.2">
      <c r="B151" s="64"/>
      <c r="C151" s="63"/>
      <c r="D151" s="62"/>
      <c r="E151" s="62"/>
      <c r="F151" s="62"/>
      <c r="G151" s="61"/>
      <c r="H151" s="60"/>
      <c r="I151" s="60"/>
      <c r="J151" s="80"/>
      <c r="K151" s="66"/>
      <c r="L151" s="57"/>
      <c r="M151" s="57"/>
      <c r="N151" s="57"/>
      <c r="O151" s="57"/>
      <c r="P151" s="57"/>
      <c r="Q151" s="57"/>
      <c r="R151" s="57"/>
      <c r="S151" s="57"/>
      <c r="T151" s="57"/>
      <c r="U151" s="57"/>
      <c r="V151" s="57"/>
      <c r="W151" s="57"/>
      <c r="X151" s="57"/>
      <c r="Y151" s="57"/>
      <c r="Z151" s="57"/>
      <c r="AA151" s="57"/>
      <c r="AB151" s="57"/>
      <c r="AC151" s="57"/>
      <c r="AD151" s="57"/>
      <c r="AE151" s="57"/>
      <c r="AF151" s="57"/>
      <c r="AG151" s="57"/>
      <c r="AH151" s="57"/>
      <c r="AI151" s="57"/>
      <c r="AJ151" s="57"/>
      <c r="AK151" s="57"/>
      <c r="AL151" s="57"/>
      <c r="AM151" s="57"/>
      <c r="AN151" s="57"/>
      <c r="AO151" s="57"/>
      <c r="AP151" s="57"/>
      <c r="AQ151" s="57"/>
      <c r="AR151" s="57"/>
      <c r="AS151" s="57"/>
      <c r="AT151" s="79"/>
      <c r="AU151" s="79"/>
      <c r="AV151" s="79"/>
      <c r="AW151" s="79"/>
      <c r="AX151" s="79"/>
      <c r="AY151" s="79"/>
      <c r="AZ151" s="1"/>
      <c r="BA151" s="79"/>
      <c r="BB151" s="79"/>
      <c r="BC151" s="79"/>
      <c r="BD151" s="79"/>
      <c r="BE151" s="79"/>
      <c r="BF151" s="79"/>
      <c r="BG151" s="79"/>
      <c r="BH151" s="79"/>
      <c r="BI151" s="79"/>
      <c r="BJ151" s="56"/>
      <c r="BK151" s="56"/>
      <c r="BL151" s="56"/>
      <c r="BM151" s="56"/>
      <c r="BN151" s="56"/>
      <c r="BO151" s="56"/>
      <c r="BP151" s="56"/>
      <c r="BQ151" s="56"/>
      <c r="BR151" s="56"/>
      <c r="BS151" s="76"/>
      <c r="BT151" s="76"/>
      <c r="BU151" s="56"/>
    </row>
    <row r="152" spans="1:73" s="77" customFormat="1" ht="52.5" customHeight="1" x14ac:dyDescent="0.2">
      <c r="A152" s="47"/>
      <c r="B152" s="64"/>
      <c r="C152" s="63"/>
      <c r="D152" s="62"/>
      <c r="E152" s="225" t="s">
        <v>7</v>
      </c>
      <c r="F152" s="225"/>
      <c r="G152" s="225" t="s">
        <v>10</v>
      </c>
      <c r="H152" s="225"/>
      <c r="I152" s="226" t="s">
        <v>303</v>
      </c>
      <c r="J152" s="226"/>
      <c r="K152" s="226"/>
      <c r="L152" s="226"/>
      <c r="M152" s="226"/>
      <c r="N152" s="226"/>
      <c r="O152" s="226"/>
      <c r="P152" s="226"/>
      <c r="Q152" s="226"/>
      <c r="R152" s="226"/>
      <c r="S152" s="226"/>
      <c r="T152" s="226"/>
      <c r="U152" s="226"/>
      <c r="V152" s="226"/>
      <c r="W152" s="226"/>
      <c r="X152" s="226"/>
      <c r="Y152" s="226"/>
      <c r="Z152" s="226"/>
      <c r="AA152" s="226"/>
      <c r="AB152" s="226"/>
      <c r="AC152" s="226"/>
      <c r="AD152" s="226"/>
      <c r="AE152" s="226"/>
      <c r="AF152" s="226"/>
      <c r="AG152" s="226"/>
      <c r="AH152" s="226"/>
      <c r="AI152" s="226"/>
      <c r="AJ152" s="226"/>
      <c r="AK152" s="226"/>
      <c r="AL152" s="226"/>
      <c r="AM152" s="227" t="s">
        <v>301</v>
      </c>
      <c r="AN152" s="227"/>
      <c r="AO152" s="227"/>
      <c r="AP152" s="227"/>
      <c r="AQ152" s="227"/>
      <c r="AR152" s="78"/>
      <c r="AS152" s="78"/>
      <c r="AT152" s="193">
        <v>1</v>
      </c>
      <c r="AU152" s="193"/>
      <c r="AV152" s="193"/>
      <c r="AW152" s="193"/>
      <c r="AX152" s="193"/>
      <c r="AY152" s="193"/>
      <c r="AZ152" s="1"/>
      <c r="BA152" s="79"/>
      <c r="BB152" s="224"/>
      <c r="BC152" s="224"/>
      <c r="BD152" s="224"/>
      <c r="BE152" s="224"/>
      <c r="BF152" s="224"/>
      <c r="BG152" s="224"/>
      <c r="BH152" s="224"/>
      <c r="BI152" s="224"/>
      <c r="BJ152" s="187"/>
      <c r="BK152" s="187"/>
      <c r="BL152" s="187"/>
      <c r="BM152" s="187"/>
      <c r="BN152" s="187"/>
      <c r="BO152" s="187"/>
      <c r="BP152" s="187"/>
      <c r="BQ152" s="187"/>
      <c r="BR152" s="187"/>
      <c r="BS152" s="187"/>
      <c r="BT152" s="187"/>
      <c r="BU152" s="56"/>
    </row>
    <row r="153" spans="1:73" ht="13.15" customHeight="1" x14ac:dyDescent="0.2">
      <c r="B153" s="64"/>
      <c r="C153" s="63"/>
      <c r="D153" s="62"/>
      <c r="E153" s="62"/>
      <c r="F153" s="62"/>
      <c r="G153" s="61"/>
      <c r="H153" s="60"/>
      <c r="I153" s="60"/>
      <c r="J153" s="80"/>
      <c r="K153" s="66"/>
      <c r="L153" s="57"/>
      <c r="M153" s="57"/>
      <c r="N153" s="57"/>
      <c r="O153" s="57"/>
      <c r="P153" s="57"/>
      <c r="Q153" s="57"/>
      <c r="R153" s="57"/>
      <c r="S153" s="57"/>
      <c r="T153" s="57"/>
      <c r="U153" s="57"/>
      <c r="V153" s="57"/>
      <c r="W153" s="57"/>
      <c r="X153" s="57"/>
      <c r="Y153" s="57"/>
      <c r="Z153" s="57"/>
      <c r="AA153" s="57"/>
      <c r="AB153" s="57"/>
      <c r="AC153" s="57"/>
      <c r="AD153" s="57"/>
      <c r="AE153" s="57"/>
      <c r="AF153" s="57"/>
      <c r="AG153" s="57"/>
      <c r="AH153" s="57"/>
      <c r="AI153" s="57"/>
      <c r="AJ153" s="57"/>
      <c r="AK153" s="57"/>
      <c r="AL153" s="57"/>
      <c r="AM153" s="57"/>
      <c r="AN153" s="57"/>
      <c r="AO153" s="57"/>
      <c r="AP153" s="57"/>
      <c r="AQ153" s="57"/>
      <c r="AR153" s="57"/>
      <c r="AS153" s="57"/>
      <c r="AT153" s="79"/>
      <c r="AU153" s="79"/>
      <c r="AV153" s="79"/>
      <c r="AW153" s="79"/>
      <c r="AX153" s="79"/>
      <c r="AY153" s="79"/>
      <c r="AZ153" s="1"/>
      <c r="BA153" s="79"/>
      <c r="BB153" s="79"/>
      <c r="BC153" s="79"/>
      <c r="BD153" s="79"/>
      <c r="BE153" s="79"/>
      <c r="BF153" s="79"/>
      <c r="BG153" s="79"/>
      <c r="BH153" s="79"/>
      <c r="BI153" s="79"/>
      <c r="BJ153" s="56"/>
      <c r="BK153" s="56"/>
      <c r="BL153" s="56"/>
      <c r="BM153" s="56"/>
      <c r="BN153" s="56"/>
      <c r="BO153" s="56"/>
      <c r="BP153" s="56"/>
      <c r="BQ153" s="56"/>
      <c r="BR153" s="56"/>
      <c r="BS153" s="76"/>
      <c r="BT153" s="76"/>
      <c r="BU153" s="56"/>
    </row>
    <row r="154" spans="1:73" ht="13.15" customHeight="1" x14ac:dyDescent="0.2">
      <c r="B154" s="64"/>
      <c r="C154" s="63"/>
      <c r="D154" s="62"/>
      <c r="E154" s="62"/>
      <c r="F154" s="62"/>
      <c r="G154" s="61"/>
      <c r="H154" s="60"/>
      <c r="I154" s="60"/>
      <c r="J154" s="80"/>
      <c r="K154" s="66"/>
      <c r="L154" s="57"/>
      <c r="M154" s="57"/>
      <c r="N154" s="57"/>
      <c r="O154" s="57"/>
      <c r="P154" s="57"/>
      <c r="Q154" s="57"/>
      <c r="R154" s="57"/>
      <c r="S154" s="57"/>
      <c r="T154" s="57"/>
      <c r="U154" s="57"/>
      <c r="V154" s="57"/>
      <c r="W154" s="57"/>
      <c r="X154" s="57"/>
      <c r="Y154" s="57"/>
      <c r="Z154" s="57"/>
      <c r="AA154" s="57"/>
      <c r="AB154" s="57"/>
      <c r="AC154" s="57"/>
      <c r="AD154" s="57"/>
      <c r="AE154" s="57"/>
      <c r="AF154" s="57"/>
      <c r="AG154" s="57"/>
      <c r="AH154" s="57"/>
      <c r="AI154" s="57"/>
      <c r="AJ154" s="57"/>
      <c r="AK154" s="57"/>
      <c r="AL154" s="57"/>
      <c r="AM154" s="57"/>
      <c r="AN154" s="57"/>
      <c r="AO154" s="57"/>
      <c r="AP154" s="57"/>
      <c r="AQ154" s="57"/>
      <c r="AR154" s="57"/>
      <c r="AS154" s="57"/>
      <c r="AT154" s="79"/>
      <c r="AU154" s="79"/>
      <c r="AV154" s="79"/>
      <c r="AW154" s="79"/>
      <c r="AX154" s="79"/>
      <c r="AY154" s="79"/>
      <c r="AZ154" s="1"/>
      <c r="BA154" s="79"/>
      <c r="BB154" s="79"/>
      <c r="BC154" s="79"/>
      <c r="BD154" s="79"/>
      <c r="BE154" s="79"/>
      <c r="BF154" s="79"/>
      <c r="BG154" s="79"/>
      <c r="BH154" s="79"/>
      <c r="BI154" s="79"/>
      <c r="BJ154" s="56"/>
      <c r="BK154" s="56"/>
      <c r="BL154" s="56"/>
      <c r="BM154" s="56"/>
      <c r="BN154" s="56"/>
      <c r="BO154" s="56"/>
      <c r="BP154" s="56"/>
      <c r="BQ154" s="56"/>
      <c r="BR154" s="56"/>
      <c r="BS154" s="76"/>
      <c r="BT154" s="76"/>
      <c r="BU154" s="56"/>
    </row>
    <row r="155" spans="1:73" s="77" customFormat="1" ht="86.25" customHeight="1" x14ac:dyDescent="0.2">
      <c r="A155" s="47"/>
      <c r="B155" s="64"/>
      <c r="C155" s="63"/>
      <c r="D155" s="62"/>
      <c r="E155" s="196" t="s">
        <v>7</v>
      </c>
      <c r="F155" s="196"/>
      <c r="G155" s="196" t="s">
        <v>13</v>
      </c>
      <c r="H155" s="196"/>
      <c r="I155" s="191" t="s">
        <v>302</v>
      </c>
      <c r="J155" s="191"/>
      <c r="K155" s="191"/>
      <c r="L155" s="191"/>
      <c r="M155" s="191"/>
      <c r="N155" s="191"/>
      <c r="O155" s="191"/>
      <c r="P155" s="191"/>
      <c r="Q155" s="191"/>
      <c r="R155" s="191"/>
      <c r="S155" s="191"/>
      <c r="T155" s="191"/>
      <c r="U155" s="191"/>
      <c r="V155" s="191"/>
      <c r="W155" s="191"/>
      <c r="X155" s="191"/>
      <c r="Y155" s="191"/>
      <c r="Z155" s="191"/>
      <c r="AA155" s="191"/>
      <c r="AB155" s="191"/>
      <c r="AC155" s="191"/>
      <c r="AD155" s="191"/>
      <c r="AE155" s="191"/>
      <c r="AF155" s="191"/>
      <c r="AG155" s="191"/>
      <c r="AH155" s="191"/>
      <c r="AI155" s="191"/>
      <c r="AJ155" s="191"/>
      <c r="AK155" s="191"/>
      <c r="AL155" s="191"/>
      <c r="AM155" s="192" t="s">
        <v>301</v>
      </c>
      <c r="AN155" s="192"/>
      <c r="AO155" s="192"/>
      <c r="AP155" s="192"/>
      <c r="AQ155" s="192"/>
      <c r="AR155" s="78"/>
      <c r="AS155" s="78"/>
      <c r="AT155" s="193">
        <v>1</v>
      </c>
      <c r="AU155" s="193"/>
      <c r="AV155" s="193"/>
      <c r="AW155" s="193"/>
      <c r="AX155" s="193"/>
      <c r="AY155" s="193"/>
      <c r="AZ155" s="1"/>
      <c r="BA155" s="79"/>
      <c r="BB155" s="224"/>
      <c r="BC155" s="224"/>
      <c r="BD155" s="224"/>
      <c r="BE155" s="224"/>
      <c r="BF155" s="224"/>
      <c r="BG155" s="224"/>
      <c r="BH155" s="224"/>
      <c r="BI155" s="224"/>
      <c r="BJ155" s="187"/>
      <c r="BK155" s="187"/>
      <c r="BL155" s="187"/>
      <c r="BM155" s="187"/>
      <c r="BN155" s="187"/>
      <c r="BO155" s="187"/>
      <c r="BP155" s="187"/>
      <c r="BQ155" s="187"/>
      <c r="BR155" s="187"/>
      <c r="BS155" s="187"/>
      <c r="BT155" s="187"/>
      <c r="BU155" s="56"/>
    </row>
    <row r="156" spans="1:73" ht="13.15" customHeight="1" x14ac:dyDescent="0.2">
      <c r="B156" s="64"/>
      <c r="C156" s="63"/>
      <c r="D156" s="62"/>
      <c r="E156" s="62"/>
      <c r="F156" s="62"/>
      <c r="G156" s="61"/>
      <c r="H156" s="60"/>
      <c r="I156" s="58"/>
      <c r="J156" s="58"/>
      <c r="K156" s="58"/>
      <c r="L156" s="58"/>
      <c r="M156" s="58"/>
      <c r="N156" s="58"/>
      <c r="O156" s="59"/>
      <c r="P156" s="58"/>
      <c r="Q156" s="58"/>
      <c r="R156" s="57"/>
      <c r="S156" s="57"/>
      <c r="T156" s="57"/>
      <c r="U156" s="57"/>
      <c r="V156" s="57"/>
      <c r="W156" s="57"/>
      <c r="X156" s="57"/>
      <c r="Y156" s="57"/>
      <c r="Z156" s="57"/>
      <c r="AA156" s="57"/>
      <c r="AB156" s="57"/>
      <c r="AC156" s="57"/>
      <c r="AD156" s="57"/>
      <c r="AE156" s="57"/>
      <c r="AF156" s="57"/>
      <c r="AG156" s="57"/>
      <c r="AH156" s="57"/>
      <c r="AI156" s="57"/>
      <c r="AJ156" s="57"/>
      <c r="AK156" s="57"/>
      <c r="AL156" s="57"/>
      <c r="AM156" s="57"/>
      <c r="AN156" s="57"/>
      <c r="AO156" s="57"/>
      <c r="AP156" s="57"/>
      <c r="AQ156" s="57"/>
      <c r="AR156" s="57"/>
      <c r="AS156" s="57"/>
      <c r="AT156" s="79"/>
      <c r="AU156" s="79"/>
      <c r="AV156" s="79"/>
      <c r="AW156" s="79"/>
      <c r="AX156" s="79"/>
      <c r="AY156" s="79"/>
      <c r="AZ156" s="1"/>
      <c r="BA156" s="79"/>
      <c r="BB156" s="79"/>
      <c r="BC156" s="79"/>
      <c r="BD156" s="79"/>
      <c r="BE156" s="79"/>
      <c r="BF156" s="79"/>
      <c r="BG156" s="79"/>
      <c r="BH156" s="79"/>
      <c r="BI156" s="79"/>
      <c r="BJ156" s="56"/>
      <c r="BK156" s="56"/>
      <c r="BL156" s="56"/>
      <c r="BM156" s="56"/>
      <c r="BN156" s="56"/>
      <c r="BO156" s="56"/>
      <c r="BP156" s="56"/>
      <c r="BQ156" s="56"/>
      <c r="BR156" s="56"/>
      <c r="BS156" s="76"/>
      <c r="BT156" s="76"/>
      <c r="BU156" s="56"/>
    </row>
    <row r="157" spans="1:73" ht="13.15" customHeight="1" x14ac:dyDescent="0.2">
      <c r="B157" s="64"/>
      <c r="C157" s="63"/>
      <c r="D157" s="62"/>
      <c r="E157" s="62"/>
      <c r="F157" s="62"/>
      <c r="G157" s="61"/>
      <c r="H157" s="60"/>
      <c r="I157" s="58"/>
      <c r="J157" s="58"/>
      <c r="K157" s="58"/>
      <c r="L157" s="58"/>
      <c r="M157" s="58"/>
      <c r="N157" s="58"/>
      <c r="O157" s="59"/>
      <c r="P157" s="58"/>
      <c r="Q157" s="58"/>
      <c r="R157" s="57"/>
      <c r="S157" s="57"/>
      <c r="T157" s="57"/>
      <c r="U157" s="57"/>
      <c r="V157" s="57"/>
      <c r="W157" s="57"/>
      <c r="X157" s="57"/>
      <c r="Y157" s="57"/>
      <c r="Z157" s="57"/>
      <c r="AA157" s="57"/>
      <c r="AB157" s="57"/>
      <c r="AC157" s="57"/>
      <c r="AD157" s="57"/>
      <c r="AE157" s="57"/>
      <c r="AF157" s="57"/>
      <c r="AG157" s="57"/>
      <c r="AH157" s="57"/>
      <c r="AI157" s="57"/>
      <c r="AJ157" s="57"/>
      <c r="AK157" s="57"/>
      <c r="AL157" s="57"/>
      <c r="AM157" s="57"/>
      <c r="AN157" s="57"/>
      <c r="AO157" s="57"/>
      <c r="AP157" s="57"/>
      <c r="AQ157" s="57"/>
      <c r="AR157" s="57"/>
      <c r="AS157" s="57"/>
      <c r="AT157" s="57"/>
      <c r="AU157" s="57"/>
      <c r="AV157" s="57"/>
      <c r="AW157" s="57"/>
      <c r="AX157" s="57"/>
      <c r="AY157" s="57"/>
      <c r="AZ157"/>
      <c r="BA157" s="57"/>
      <c r="BB157" s="57"/>
      <c r="BC157" s="57"/>
      <c r="BD157" s="57"/>
      <c r="BE157" s="57"/>
      <c r="BF157" s="57"/>
      <c r="BG157" s="57"/>
      <c r="BH157" s="57"/>
      <c r="BI157" s="57"/>
      <c r="BJ157" s="56"/>
      <c r="BK157" s="56"/>
      <c r="BL157" s="56"/>
      <c r="BM157" s="56"/>
      <c r="BN157" s="56"/>
      <c r="BO157" s="56"/>
      <c r="BP157" s="56"/>
      <c r="BQ157" s="56"/>
      <c r="BR157" s="56"/>
      <c r="BS157" s="76"/>
      <c r="BT157" s="76"/>
      <c r="BU157" s="56"/>
    </row>
    <row r="158" spans="1:73" ht="13.15" customHeight="1" x14ac:dyDescent="0.2">
      <c r="A158" s="190" t="s">
        <v>300</v>
      </c>
      <c r="B158" s="190"/>
      <c r="C158" s="190"/>
      <c r="D158" s="190"/>
      <c r="E158" s="190"/>
      <c r="F158" s="190"/>
      <c r="G158" s="190"/>
      <c r="H158" s="190"/>
      <c r="I158" s="190"/>
      <c r="J158" s="190"/>
      <c r="K158" s="190"/>
      <c r="L158" s="190"/>
      <c r="M158" s="190"/>
      <c r="N158" s="190"/>
      <c r="O158" s="190"/>
      <c r="P158" s="190"/>
      <c r="Q158" s="190"/>
      <c r="R158" s="190"/>
      <c r="S158" s="190"/>
      <c r="T158" s="190"/>
      <c r="U158" s="190"/>
      <c r="V158" s="190"/>
      <c r="W158" s="190"/>
      <c r="X158" s="190"/>
      <c r="Y158" s="190"/>
      <c r="Z158" s="190"/>
      <c r="AA158" s="190"/>
      <c r="AB158" s="190"/>
      <c r="AC158" s="190"/>
      <c r="AD158" s="190"/>
      <c r="AE158" s="190"/>
      <c r="AF158" s="190"/>
      <c r="AG158" s="190"/>
      <c r="AH158" s="190"/>
      <c r="AI158" s="190"/>
      <c r="AJ158" s="190"/>
      <c r="AK158" s="190"/>
      <c r="AL158" s="190"/>
      <c r="AM158" s="190"/>
      <c r="AN158" s="190"/>
      <c r="AO158" s="190"/>
      <c r="AP158" s="190"/>
      <c r="AQ158" s="190"/>
      <c r="AR158" s="190"/>
      <c r="AS158" s="190"/>
      <c r="AT158" s="190"/>
      <c r="AU158" s="190"/>
      <c r="AV158" s="190"/>
      <c r="AW158" s="190"/>
      <c r="AX158" s="190"/>
      <c r="AY158" s="190"/>
      <c r="AZ158" s="190"/>
      <c r="BA158" s="190"/>
      <c r="BB158" s="190"/>
      <c r="BC158" s="190"/>
      <c r="BD158" s="190"/>
      <c r="BE158" s="190"/>
      <c r="BF158" s="190"/>
      <c r="BG158" s="190"/>
      <c r="BH158" s="190"/>
      <c r="BI158" s="190"/>
      <c r="BJ158" s="229">
        <f>SUM(BJ150:BT156)</f>
        <v>0</v>
      </c>
      <c r="BK158" s="229"/>
      <c r="BL158" s="229"/>
      <c r="BM158" s="229"/>
      <c r="BN158" s="229"/>
      <c r="BO158" s="229"/>
      <c r="BP158" s="229"/>
      <c r="BQ158" s="229"/>
      <c r="BR158" s="229"/>
      <c r="BS158" s="229"/>
      <c r="BT158" s="229"/>
      <c r="BU158" s="56"/>
    </row>
    <row r="159" spans="1:73" ht="13.15" customHeight="1" x14ac:dyDescent="0.2">
      <c r="B159" s="64"/>
      <c r="C159" s="63"/>
      <c r="D159" s="62"/>
      <c r="E159" s="62"/>
      <c r="F159" s="62"/>
      <c r="G159" s="61"/>
      <c r="H159" s="60"/>
      <c r="I159" s="58"/>
      <c r="J159" s="58"/>
      <c r="K159" s="58"/>
      <c r="L159" s="58"/>
      <c r="M159" s="58"/>
      <c r="N159" s="58"/>
      <c r="O159" s="59"/>
      <c r="P159" s="58"/>
      <c r="Q159" s="58"/>
      <c r="R159" s="57"/>
      <c r="S159" s="57"/>
      <c r="T159" s="57"/>
      <c r="U159" s="57"/>
      <c r="V159" s="57"/>
      <c r="W159" s="57"/>
      <c r="X159" s="57"/>
      <c r="Y159" s="57"/>
      <c r="Z159" s="57"/>
      <c r="AA159" s="57"/>
      <c r="AB159" s="57"/>
      <c r="AC159" s="57"/>
      <c r="AD159" s="57"/>
      <c r="AE159" s="57"/>
      <c r="AF159" s="57"/>
      <c r="AG159" s="57"/>
      <c r="AH159" s="57"/>
      <c r="AI159" s="57"/>
      <c r="AJ159" s="57"/>
      <c r="AK159" s="57"/>
      <c r="AL159" s="57"/>
      <c r="AM159" s="57"/>
      <c r="AN159" s="57"/>
      <c r="AO159" s="57"/>
      <c r="AP159" s="57"/>
      <c r="AQ159" s="57"/>
      <c r="AR159" s="57"/>
      <c r="AS159" s="57"/>
      <c r="AT159" s="57"/>
      <c r="AU159" s="57"/>
      <c r="AV159" s="57"/>
      <c r="AW159" s="57"/>
      <c r="AX159" s="57"/>
      <c r="AY159" s="57"/>
      <c r="AZ159" s="57"/>
      <c r="BA159" s="57"/>
      <c r="BB159" s="57"/>
      <c r="BC159" s="57"/>
      <c r="BD159" s="57"/>
      <c r="BE159" s="57"/>
      <c r="BF159" s="57"/>
      <c r="BG159" s="57"/>
      <c r="BH159" s="57"/>
      <c r="BI159" s="57"/>
      <c r="BJ159" s="57"/>
      <c r="BK159" s="56"/>
      <c r="BL159" s="56"/>
      <c r="BM159" s="56"/>
      <c r="BN159" s="56"/>
      <c r="BO159" s="56"/>
      <c r="BP159" s="56"/>
      <c r="BQ159" s="56"/>
      <c r="BR159" s="56"/>
      <c r="BS159" s="56"/>
      <c r="BT159" s="56"/>
      <c r="BU159" s="56"/>
    </row>
    <row r="160" spans="1:73" ht="13.15" customHeight="1" x14ac:dyDescent="0.2">
      <c r="B160" s="64"/>
      <c r="C160" s="63"/>
      <c r="D160" s="62"/>
      <c r="E160" s="62"/>
      <c r="F160" s="62"/>
      <c r="G160" s="61"/>
      <c r="H160" s="60"/>
      <c r="I160" s="58"/>
      <c r="J160" s="58"/>
      <c r="K160" s="58"/>
      <c r="L160" s="58"/>
      <c r="M160" s="58"/>
      <c r="N160" s="58"/>
      <c r="O160" s="59"/>
      <c r="P160" s="58"/>
      <c r="Q160" s="58"/>
      <c r="R160" s="57"/>
      <c r="S160" s="57"/>
      <c r="T160" s="57"/>
      <c r="U160" s="57"/>
      <c r="V160" s="57"/>
      <c r="W160" s="57"/>
      <c r="X160" s="57"/>
      <c r="Y160" s="57"/>
      <c r="Z160" s="57"/>
      <c r="AA160" s="57"/>
      <c r="AB160" s="57"/>
      <c r="AC160" s="57"/>
      <c r="AD160" s="57"/>
      <c r="AE160" s="57"/>
      <c r="AF160" s="57"/>
      <c r="AG160" s="57"/>
      <c r="AH160" s="57"/>
      <c r="AI160" s="57"/>
      <c r="AJ160" s="57"/>
      <c r="AK160" s="57"/>
      <c r="AL160" s="57"/>
      <c r="AM160" s="57"/>
      <c r="AN160" s="57"/>
      <c r="AO160" s="57"/>
      <c r="AP160" s="57"/>
      <c r="AQ160" s="57"/>
      <c r="AR160" s="57"/>
      <c r="AS160" s="57"/>
      <c r="AT160" s="57"/>
      <c r="AU160" s="57"/>
      <c r="AV160" s="57"/>
      <c r="AW160" s="57"/>
      <c r="AX160" s="57"/>
      <c r="AY160" s="57"/>
      <c r="AZ160" s="57"/>
      <c r="BA160" s="57"/>
      <c r="BB160" s="57"/>
      <c r="BC160" s="57"/>
      <c r="BD160" s="57"/>
      <c r="BE160" s="57"/>
      <c r="BF160" s="57"/>
      <c r="BG160" s="57"/>
      <c r="BH160" s="57"/>
      <c r="BI160" s="57"/>
      <c r="BJ160" s="57"/>
      <c r="BK160" s="56"/>
      <c r="BL160" s="56"/>
      <c r="BM160" s="56"/>
      <c r="BN160" s="56"/>
      <c r="BO160" s="56"/>
      <c r="BP160" s="56"/>
      <c r="BQ160" s="56"/>
      <c r="BR160" s="56"/>
      <c r="BS160" s="56"/>
      <c r="BT160" s="56"/>
      <c r="BU160" s="56"/>
    </row>
    <row r="161" spans="1:73" ht="13.15" customHeight="1" x14ac:dyDescent="0.2">
      <c r="B161" s="64"/>
      <c r="C161" s="63"/>
      <c r="D161" s="62"/>
      <c r="E161" s="62"/>
      <c r="F161" s="62"/>
      <c r="G161" s="61"/>
      <c r="H161" s="60"/>
      <c r="I161" s="58"/>
      <c r="J161" s="58"/>
      <c r="K161" s="58"/>
      <c r="L161" s="58"/>
      <c r="M161" s="58"/>
      <c r="N161" s="58"/>
      <c r="O161" s="59"/>
      <c r="P161" s="58"/>
      <c r="Q161" s="58"/>
      <c r="R161" s="57"/>
      <c r="S161" s="57"/>
      <c r="T161" s="57"/>
      <c r="U161" s="57"/>
      <c r="V161" s="57"/>
      <c r="W161" s="57"/>
      <c r="X161" s="57"/>
      <c r="Y161" s="57"/>
      <c r="Z161" s="57"/>
      <c r="AA161" s="57"/>
      <c r="AB161" s="57"/>
      <c r="AC161" s="57"/>
      <c r="AD161" s="57"/>
      <c r="AE161" s="57"/>
      <c r="AF161" s="57"/>
      <c r="AG161" s="57"/>
      <c r="AH161" s="57"/>
      <c r="AI161" s="57"/>
      <c r="AJ161" s="57"/>
      <c r="AK161" s="57"/>
      <c r="AL161" s="57"/>
      <c r="AM161" s="57"/>
      <c r="AN161" s="57"/>
      <c r="AO161" s="57"/>
      <c r="AP161" s="57"/>
      <c r="AQ161" s="57"/>
      <c r="AR161" s="57"/>
      <c r="AS161" s="57"/>
      <c r="AT161" s="57"/>
      <c r="AU161" s="57"/>
      <c r="AV161" s="57"/>
      <c r="AW161" s="57"/>
      <c r="AX161" s="57"/>
      <c r="AY161" s="57"/>
      <c r="AZ161" s="57"/>
      <c r="BA161" s="57"/>
      <c r="BB161" s="57"/>
      <c r="BC161" s="57"/>
      <c r="BD161" s="57"/>
      <c r="BE161" s="57"/>
      <c r="BF161" s="57"/>
      <c r="BG161" s="57"/>
      <c r="BH161" s="57"/>
      <c r="BI161" s="57"/>
      <c r="BJ161" s="57"/>
      <c r="BK161" s="56"/>
      <c r="BL161" s="56"/>
      <c r="BM161" s="56"/>
      <c r="BN161" s="56"/>
      <c r="BO161" s="56"/>
      <c r="BP161" s="56"/>
      <c r="BQ161" s="56"/>
      <c r="BR161" s="56"/>
      <c r="BS161" s="56"/>
      <c r="BT161" s="56"/>
      <c r="BU161" s="56"/>
    </row>
    <row r="162" spans="1:73" ht="13.15" customHeight="1" x14ac:dyDescent="0.2">
      <c r="B162" s="64"/>
      <c r="C162" s="63"/>
      <c r="D162" s="62"/>
      <c r="E162" s="62"/>
      <c r="F162" s="62"/>
      <c r="G162" s="61"/>
      <c r="H162" s="60"/>
      <c r="I162" s="58"/>
      <c r="J162" s="58"/>
      <c r="K162" s="58"/>
      <c r="L162" s="58"/>
      <c r="M162" s="58"/>
      <c r="N162" s="58"/>
      <c r="O162" s="59"/>
      <c r="P162" s="58"/>
      <c r="Q162" s="58"/>
      <c r="R162" s="57"/>
      <c r="S162" s="57"/>
      <c r="T162" s="57"/>
      <c r="U162" s="57"/>
      <c r="V162" s="57"/>
      <c r="W162" s="57"/>
      <c r="X162" s="57"/>
      <c r="Y162" s="57"/>
      <c r="Z162" s="57"/>
      <c r="AA162" s="57"/>
      <c r="AB162" s="57"/>
      <c r="AC162" s="57"/>
      <c r="AD162" s="57"/>
      <c r="AE162" s="57"/>
      <c r="AF162" s="57"/>
      <c r="AG162" s="57"/>
      <c r="AH162" s="57"/>
      <c r="AI162" s="57"/>
      <c r="AJ162" s="57"/>
      <c r="AK162" s="57"/>
      <c r="AL162" s="57"/>
      <c r="AM162" s="57"/>
      <c r="AN162" s="57"/>
      <c r="AO162" s="57"/>
      <c r="AP162" s="57"/>
      <c r="AQ162" s="57"/>
      <c r="AR162" s="57"/>
      <c r="AS162" s="57"/>
      <c r="AT162" s="57"/>
      <c r="AU162" s="57"/>
      <c r="AV162" s="57"/>
      <c r="AW162" s="57"/>
      <c r="AX162" s="57"/>
      <c r="AY162" s="57"/>
      <c r="AZ162" s="57"/>
      <c r="BA162" s="57"/>
      <c r="BB162" s="57"/>
      <c r="BC162" s="57"/>
      <c r="BD162" s="57"/>
      <c r="BE162" s="57"/>
      <c r="BF162" s="57"/>
      <c r="BG162" s="57"/>
      <c r="BH162" s="57"/>
      <c r="BI162" s="57"/>
      <c r="BJ162" s="57"/>
      <c r="BK162" s="56"/>
      <c r="BL162" s="56"/>
      <c r="BM162" s="56"/>
      <c r="BN162" s="56"/>
      <c r="BO162" s="56"/>
      <c r="BP162" s="56"/>
      <c r="BQ162" s="56"/>
      <c r="BR162" s="56"/>
      <c r="BS162" s="56"/>
      <c r="BT162" s="56"/>
      <c r="BU162" s="56"/>
    </row>
    <row r="163" spans="1:73" ht="13.15" customHeight="1" x14ac:dyDescent="0.2">
      <c r="B163" s="64"/>
      <c r="C163" s="63"/>
      <c r="D163" s="62"/>
      <c r="E163" s="62"/>
      <c r="F163" s="62"/>
      <c r="G163" s="61"/>
      <c r="H163" s="60"/>
      <c r="I163" s="58"/>
      <c r="J163" s="58"/>
      <c r="K163" s="58"/>
      <c r="L163" s="58"/>
      <c r="M163" s="58"/>
      <c r="N163" s="58"/>
      <c r="O163" s="59"/>
      <c r="P163" s="58"/>
      <c r="Q163" s="58"/>
      <c r="R163" s="57"/>
      <c r="S163" s="57"/>
      <c r="T163" s="57"/>
      <c r="U163" s="57"/>
      <c r="V163" s="57"/>
      <c r="W163" s="57"/>
      <c r="X163" s="57"/>
      <c r="Y163" s="57"/>
      <c r="Z163" s="57"/>
      <c r="AA163" s="57"/>
      <c r="AB163" s="57"/>
      <c r="AC163" s="57"/>
      <c r="AD163" s="57"/>
      <c r="AE163" s="57"/>
      <c r="AF163" s="57"/>
      <c r="AG163" s="57"/>
      <c r="AH163" s="57"/>
      <c r="AI163" s="57"/>
      <c r="AJ163" s="57"/>
      <c r="AK163" s="57"/>
      <c r="AL163" s="57"/>
      <c r="AM163" s="57"/>
      <c r="AN163" s="57"/>
      <c r="AO163" s="57"/>
      <c r="AP163" s="57"/>
      <c r="AQ163" s="57"/>
      <c r="AR163" s="57"/>
      <c r="AS163" s="57"/>
      <c r="AT163" s="57"/>
      <c r="AU163" s="57"/>
      <c r="AV163" s="57"/>
      <c r="AW163" s="57"/>
      <c r="AX163" s="57"/>
      <c r="AY163" s="57"/>
      <c r="AZ163" s="57"/>
      <c r="BA163" s="57"/>
      <c r="BB163" s="57"/>
      <c r="BC163" s="57"/>
      <c r="BD163" s="57"/>
      <c r="BE163" s="57"/>
      <c r="BF163" s="57"/>
      <c r="BG163" s="57"/>
      <c r="BH163" s="57"/>
      <c r="BI163" s="57"/>
      <c r="BJ163" s="57"/>
      <c r="BK163" s="56"/>
      <c r="BL163" s="56"/>
      <c r="BM163" s="56"/>
      <c r="BN163" s="56"/>
      <c r="BO163" s="56"/>
      <c r="BP163" s="56"/>
      <c r="BQ163" s="56"/>
      <c r="BR163" s="56"/>
      <c r="BS163" s="56"/>
      <c r="BT163" s="56"/>
      <c r="BU163" s="56"/>
    </row>
    <row r="164" spans="1:73" ht="13.15" customHeight="1" x14ac:dyDescent="0.2">
      <c r="B164" s="64"/>
      <c r="C164" s="63"/>
      <c r="D164" s="62"/>
      <c r="E164" s="62"/>
      <c r="F164" s="62"/>
      <c r="G164" s="61"/>
      <c r="H164" s="60"/>
      <c r="I164" s="58"/>
      <c r="J164" s="58"/>
      <c r="K164" s="58"/>
      <c r="L164" s="58"/>
      <c r="M164" s="58"/>
      <c r="N164" s="58"/>
      <c r="O164" s="59"/>
      <c r="P164" s="58"/>
      <c r="Q164" s="58"/>
      <c r="R164" s="57"/>
      <c r="S164" s="57"/>
      <c r="T164" s="57"/>
      <c r="U164" s="57"/>
      <c r="V164" s="57"/>
      <c r="W164" s="57"/>
      <c r="X164" s="57"/>
      <c r="Y164" s="57"/>
      <c r="Z164" s="57"/>
      <c r="AA164" s="57"/>
      <c r="AB164" s="57"/>
      <c r="AC164" s="57"/>
      <c r="AD164" s="57"/>
      <c r="AE164" s="57"/>
      <c r="AF164" s="57"/>
      <c r="AG164" s="57"/>
      <c r="AH164" s="57"/>
      <c r="AI164" s="57"/>
      <c r="AJ164" s="57"/>
      <c r="AK164" s="57"/>
      <c r="AL164" s="57"/>
      <c r="AM164" s="57"/>
      <c r="AN164" s="57"/>
      <c r="AO164" s="57"/>
      <c r="AP164" s="57"/>
      <c r="AQ164" s="57"/>
      <c r="AR164" s="57"/>
      <c r="AS164" s="57"/>
      <c r="AT164" s="57"/>
      <c r="AU164" s="57"/>
      <c r="AV164" s="57"/>
      <c r="AW164" s="57"/>
      <c r="AX164" s="57"/>
      <c r="AY164" s="57"/>
      <c r="AZ164" s="57"/>
      <c r="BA164" s="57"/>
      <c r="BB164" s="57"/>
      <c r="BC164" s="57"/>
      <c r="BD164" s="57"/>
      <c r="BE164" s="57"/>
      <c r="BF164" s="57"/>
      <c r="BG164" s="57"/>
      <c r="BH164" s="57"/>
      <c r="BI164" s="57"/>
      <c r="BJ164" s="57"/>
      <c r="BK164" s="56"/>
      <c r="BL164" s="56"/>
      <c r="BM164" s="56"/>
      <c r="BN164" s="56"/>
      <c r="BO164" s="56"/>
      <c r="BP164" s="56"/>
      <c r="BQ164" s="56"/>
      <c r="BR164" s="56"/>
      <c r="BS164" s="56"/>
      <c r="BT164" s="56"/>
      <c r="BU164" s="56"/>
    </row>
    <row r="165" spans="1:73" ht="13.15" customHeight="1" x14ac:dyDescent="0.2">
      <c r="B165" s="64"/>
      <c r="C165" s="63"/>
      <c r="D165" s="62"/>
      <c r="E165" s="62"/>
      <c r="F165" s="62"/>
      <c r="G165" s="61"/>
      <c r="H165" s="60"/>
      <c r="I165" s="58"/>
      <c r="J165" s="58"/>
      <c r="K165" s="58"/>
      <c r="L165" s="58"/>
      <c r="M165" s="58"/>
      <c r="N165" s="58"/>
      <c r="O165" s="59"/>
      <c r="P165" s="58"/>
      <c r="Q165" s="58"/>
      <c r="R165" s="57"/>
      <c r="S165" s="57"/>
      <c r="T165" s="57"/>
      <c r="U165" s="57"/>
      <c r="V165" s="57"/>
      <c r="W165" s="57"/>
      <c r="X165" s="57"/>
      <c r="Y165" s="57"/>
      <c r="Z165" s="57"/>
      <c r="AA165" s="57"/>
      <c r="AB165" s="57"/>
      <c r="AC165" s="57"/>
      <c r="AD165" s="57"/>
      <c r="AE165" s="57"/>
      <c r="AF165" s="57"/>
      <c r="AG165" s="57"/>
      <c r="AH165" s="57"/>
      <c r="AI165" s="57"/>
      <c r="AJ165" s="57"/>
      <c r="AK165" s="57"/>
      <c r="AL165" s="57"/>
      <c r="AM165" s="57"/>
      <c r="AN165" s="57"/>
      <c r="AO165" s="57"/>
      <c r="AP165" s="57"/>
      <c r="AQ165" s="57"/>
      <c r="AR165" s="57"/>
      <c r="AS165" s="57"/>
      <c r="AT165" s="57"/>
      <c r="AU165" s="57"/>
      <c r="AV165" s="57"/>
      <c r="AW165" s="57"/>
      <c r="AX165" s="57"/>
      <c r="AY165" s="57"/>
      <c r="AZ165" s="57"/>
      <c r="BA165" s="57"/>
      <c r="BB165" s="57"/>
      <c r="BC165" s="57"/>
      <c r="BD165" s="57"/>
      <c r="BE165" s="57"/>
      <c r="BF165" s="57"/>
      <c r="BG165" s="57"/>
      <c r="BH165" s="57"/>
      <c r="BI165" s="57"/>
      <c r="BJ165" s="57"/>
      <c r="BK165" s="56"/>
      <c r="BL165" s="56"/>
      <c r="BM165" s="56"/>
      <c r="BN165" s="56"/>
      <c r="BO165" s="56"/>
      <c r="BP165" s="56"/>
      <c r="BQ165" s="56"/>
      <c r="BR165" s="56"/>
      <c r="BS165" s="56"/>
      <c r="BT165" s="56"/>
      <c r="BU165" s="56"/>
    </row>
    <row r="166" spans="1:73" ht="13.15" customHeight="1" x14ac:dyDescent="0.2">
      <c r="B166" s="64"/>
      <c r="C166" s="63"/>
      <c r="D166" s="62"/>
      <c r="E166" s="62"/>
      <c r="F166" s="62"/>
      <c r="G166" s="61"/>
      <c r="H166" s="60"/>
      <c r="I166" s="58"/>
      <c r="J166" s="58"/>
      <c r="K166" s="58"/>
      <c r="L166" s="58"/>
      <c r="M166" s="58"/>
      <c r="N166" s="58"/>
      <c r="O166" s="59"/>
      <c r="P166" s="58"/>
      <c r="Q166" s="58"/>
      <c r="R166" s="57"/>
      <c r="S166" s="57"/>
      <c r="T166" s="57"/>
      <c r="U166" s="57"/>
      <c r="V166" s="57"/>
      <c r="W166" s="57"/>
      <c r="X166" s="57"/>
      <c r="Y166" s="57"/>
      <c r="Z166" s="57"/>
      <c r="AA166" s="57"/>
      <c r="AB166" s="57"/>
      <c r="AC166" s="57"/>
      <c r="AD166" s="57"/>
      <c r="AE166" s="57"/>
      <c r="AF166" s="57"/>
      <c r="AG166" s="57"/>
      <c r="AH166" s="57"/>
      <c r="AI166" s="57"/>
      <c r="AJ166" s="57"/>
      <c r="AK166" s="57"/>
      <c r="AL166" s="57"/>
      <c r="AM166" s="57"/>
      <c r="AN166" s="57"/>
      <c r="AO166" s="57"/>
      <c r="AP166" s="57"/>
      <c r="AQ166" s="57"/>
      <c r="AR166" s="57"/>
      <c r="AS166" s="57"/>
      <c r="AT166" s="57"/>
      <c r="AU166" s="57"/>
      <c r="AV166" s="57"/>
      <c r="AW166" s="57"/>
      <c r="AX166" s="57"/>
      <c r="AY166" s="57"/>
      <c r="AZ166" s="57"/>
      <c r="BA166" s="57"/>
      <c r="BB166" s="57"/>
      <c r="BC166" s="57"/>
      <c r="BD166" s="57"/>
      <c r="BE166" s="57"/>
      <c r="BF166" s="57"/>
      <c r="BG166" s="57"/>
      <c r="BH166" s="57"/>
      <c r="BI166" s="57"/>
      <c r="BJ166" s="57"/>
      <c r="BK166" s="56"/>
      <c r="BL166" s="56"/>
      <c r="BM166" s="56"/>
      <c r="BN166" s="56"/>
      <c r="BO166" s="56"/>
      <c r="BP166" s="56"/>
      <c r="BQ166" s="56"/>
      <c r="BR166" s="56"/>
      <c r="BS166" s="56"/>
      <c r="BT166" s="56"/>
      <c r="BU166" s="56"/>
    </row>
    <row r="167" spans="1:73" ht="12.75" x14ac:dyDescent="0.2">
      <c r="A167" s="70"/>
      <c r="B167" s="69"/>
      <c r="C167" s="68"/>
      <c r="D167" s="67"/>
      <c r="E167" s="67"/>
      <c r="F167" s="67"/>
      <c r="G167" s="61"/>
      <c r="H167" s="60"/>
      <c r="I167" s="217" t="s">
        <v>299</v>
      </c>
      <c r="J167" s="217"/>
      <c r="K167" s="217"/>
      <c r="L167" s="217"/>
      <c r="M167" s="217"/>
      <c r="N167" s="217"/>
      <c r="O167" s="217"/>
      <c r="P167" s="217"/>
      <c r="Q167" s="217"/>
      <c r="R167" s="217"/>
      <c r="S167" s="217"/>
      <c r="T167" s="217"/>
      <c r="U167" s="217"/>
      <c r="V167" s="217"/>
      <c r="W167" s="217"/>
      <c r="X167" s="217"/>
      <c r="Y167" s="217"/>
      <c r="Z167" s="217"/>
      <c r="AA167" s="217"/>
      <c r="AB167" s="217"/>
      <c r="AC167" s="217"/>
      <c r="AD167" s="217"/>
      <c r="AE167" s="217"/>
      <c r="AF167" s="217"/>
      <c r="AG167" s="217"/>
      <c r="AH167" s="217"/>
      <c r="AI167" s="217"/>
      <c r="AJ167" s="217"/>
      <c r="AK167" s="217"/>
      <c r="AL167" s="217"/>
      <c r="AM167" s="217"/>
      <c r="AN167" s="66"/>
      <c r="AO167" s="66"/>
      <c r="AP167" s="66"/>
      <c r="AQ167" s="66"/>
      <c r="AR167" s="66"/>
      <c r="AS167" s="66"/>
      <c r="AT167" s="66"/>
      <c r="AU167" s="66"/>
      <c r="AV167" s="66"/>
      <c r="AW167" s="66"/>
      <c r="AX167" s="66"/>
      <c r="AY167" s="66"/>
      <c r="AZ167" s="66"/>
      <c r="BA167" s="66"/>
      <c r="BB167" s="66"/>
      <c r="BC167" s="66"/>
      <c r="BD167" s="66"/>
      <c r="BE167" s="66"/>
      <c r="BF167" s="66"/>
      <c r="BG167" s="66"/>
      <c r="BH167" s="66"/>
      <c r="BI167" s="66"/>
      <c r="BJ167" s="65"/>
      <c r="BK167" s="73"/>
      <c r="BL167" s="73"/>
      <c r="BM167" s="73"/>
      <c r="BN167" s="73"/>
      <c r="BO167" s="73"/>
      <c r="BP167" s="73"/>
      <c r="BQ167" s="73"/>
      <c r="BR167" s="73"/>
      <c r="BS167" s="73"/>
      <c r="BT167" s="73"/>
      <c r="BU167" s="56"/>
    </row>
    <row r="168" spans="1:73" ht="13.15" customHeight="1" x14ac:dyDescent="0.2">
      <c r="A168" s="70"/>
      <c r="B168" s="69"/>
      <c r="C168" s="68"/>
      <c r="D168" s="67"/>
      <c r="E168" s="67"/>
      <c r="F168" s="67"/>
      <c r="G168" s="61"/>
      <c r="H168" s="60"/>
      <c r="I168" s="75"/>
      <c r="J168" s="74"/>
      <c r="K168" s="74"/>
      <c r="L168" s="74"/>
      <c r="M168" s="74"/>
      <c r="N168" s="74"/>
      <c r="O168" s="59"/>
      <c r="P168" s="74"/>
      <c r="Q168" s="74"/>
      <c r="R168" s="66"/>
      <c r="S168" s="66"/>
      <c r="T168" s="66"/>
      <c r="U168" s="66"/>
      <c r="V168" s="66"/>
      <c r="W168" s="66"/>
      <c r="X168" s="66"/>
      <c r="Y168" s="66"/>
      <c r="Z168" s="66"/>
      <c r="AA168" s="66"/>
      <c r="AB168" s="66"/>
      <c r="AC168" s="66"/>
      <c r="AD168" s="66"/>
      <c r="AE168" s="66"/>
      <c r="AF168" s="66"/>
      <c r="AG168" s="66"/>
      <c r="AH168" s="66"/>
      <c r="AI168" s="66"/>
      <c r="AJ168" s="66"/>
      <c r="AK168" s="66"/>
      <c r="AL168" s="66"/>
      <c r="AM168" s="66"/>
      <c r="AN168" s="66"/>
      <c r="AO168" s="66"/>
      <c r="AP168" s="66"/>
      <c r="AQ168" s="66"/>
      <c r="AR168" s="66"/>
      <c r="AS168" s="66"/>
      <c r="AT168" s="66"/>
      <c r="AU168" s="66"/>
      <c r="AV168" s="66"/>
      <c r="AW168" s="66"/>
      <c r="AX168" s="66"/>
      <c r="AY168" s="66"/>
      <c r="AZ168" s="66"/>
      <c r="BA168" s="66"/>
      <c r="BB168" s="66"/>
      <c r="BC168" s="66"/>
      <c r="BD168" s="66"/>
      <c r="BE168" s="66"/>
      <c r="BF168" s="66"/>
      <c r="BG168" s="66"/>
      <c r="BH168" s="66"/>
      <c r="BI168" s="66"/>
      <c r="BJ168" s="65"/>
      <c r="BK168" s="73"/>
      <c r="BL168" s="73"/>
      <c r="BM168" s="73"/>
      <c r="BN168" s="73"/>
      <c r="BO168" s="73"/>
      <c r="BP168" s="73"/>
      <c r="BQ168" s="73"/>
      <c r="BR168" s="73"/>
      <c r="BS168" s="73"/>
      <c r="BT168" s="73"/>
      <c r="BU168" s="56"/>
    </row>
    <row r="169" spans="1:73" ht="13.15" customHeight="1" x14ac:dyDescent="0.2">
      <c r="A169" s="70"/>
      <c r="B169" s="69"/>
      <c r="C169" s="68"/>
      <c r="D169" s="67"/>
      <c r="E169" s="67"/>
      <c r="F169" s="67"/>
      <c r="G169" s="61"/>
      <c r="H169" s="60"/>
      <c r="I169" s="217" t="s">
        <v>298</v>
      </c>
      <c r="J169" s="217"/>
      <c r="K169" s="217"/>
      <c r="L169" s="217"/>
      <c r="M169" s="217"/>
      <c r="N169" s="217"/>
      <c r="O169" s="217"/>
      <c r="P169" s="217"/>
      <c r="Q169" s="217"/>
      <c r="R169" s="217"/>
      <c r="S169" s="217"/>
      <c r="T169" s="217"/>
      <c r="U169" s="217"/>
      <c r="V169" s="217"/>
      <c r="W169" s="217"/>
      <c r="X169" s="217"/>
      <c r="Y169" s="217"/>
      <c r="Z169" s="217"/>
      <c r="AA169" s="217"/>
      <c r="AB169" s="217"/>
      <c r="AC169" s="217"/>
      <c r="AD169" s="217"/>
      <c r="AE169" s="217"/>
      <c r="AF169" s="217"/>
      <c r="AG169" s="217"/>
      <c r="AH169" s="217"/>
      <c r="AI169" s="217"/>
      <c r="AJ169" s="217"/>
      <c r="AK169" s="217"/>
      <c r="AL169" s="217"/>
      <c r="AM169" s="217"/>
      <c r="AN169" s="66"/>
      <c r="AO169" s="66"/>
      <c r="AP169" s="66"/>
      <c r="AQ169" s="66"/>
      <c r="AR169" s="66"/>
      <c r="AS169" s="66"/>
      <c r="AT169" s="66"/>
      <c r="AU169" s="66"/>
      <c r="AV169" s="66"/>
      <c r="AW169" s="66"/>
      <c r="AX169" s="66"/>
      <c r="AY169" s="66"/>
      <c r="AZ169" s="66"/>
      <c r="BA169" s="66"/>
      <c r="BB169" s="66"/>
      <c r="BC169" s="66"/>
      <c r="BD169" s="66"/>
      <c r="BE169" s="66"/>
      <c r="BF169" s="66"/>
      <c r="BG169" s="66"/>
      <c r="BH169" s="66"/>
      <c r="BI169" s="66"/>
      <c r="BJ169" s="65"/>
      <c r="BK169" s="218">
        <f>BK69</f>
        <v>0</v>
      </c>
      <c r="BL169" s="218"/>
      <c r="BM169" s="218"/>
      <c r="BN169" s="218"/>
      <c r="BO169" s="218"/>
      <c r="BP169" s="218"/>
      <c r="BQ169" s="218"/>
      <c r="BR169" s="218"/>
      <c r="BS169" s="218"/>
      <c r="BT169" s="218"/>
      <c r="BU169" s="56"/>
    </row>
    <row r="170" spans="1:73" ht="13.15" customHeight="1" x14ac:dyDescent="0.2">
      <c r="A170" s="70"/>
      <c r="B170" s="69"/>
      <c r="C170" s="68"/>
      <c r="D170" s="67"/>
      <c r="E170" s="67"/>
      <c r="F170" s="67"/>
      <c r="G170" s="61"/>
      <c r="H170" s="60"/>
      <c r="I170" s="217" t="s">
        <v>297</v>
      </c>
      <c r="J170" s="217"/>
      <c r="K170" s="217"/>
      <c r="L170" s="217"/>
      <c r="M170" s="217"/>
      <c r="N170" s="217"/>
      <c r="O170" s="217"/>
      <c r="P170" s="217"/>
      <c r="Q170" s="217"/>
      <c r="R170" s="217"/>
      <c r="S170" s="217"/>
      <c r="T170" s="217"/>
      <c r="U170" s="217"/>
      <c r="V170" s="217"/>
      <c r="W170" s="217"/>
      <c r="X170" s="217"/>
      <c r="Y170" s="217"/>
      <c r="Z170" s="217"/>
      <c r="AA170" s="217"/>
      <c r="AB170" s="217"/>
      <c r="AC170" s="217"/>
      <c r="AD170" s="217"/>
      <c r="AE170" s="217"/>
      <c r="AF170" s="217"/>
      <c r="AG170" s="217"/>
      <c r="AH170" s="217"/>
      <c r="AI170" s="217"/>
      <c r="AJ170" s="217"/>
      <c r="AK170" s="217"/>
      <c r="AL170" s="217"/>
      <c r="AM170" s="217"/>
      <c r="AN170" s="217"/>
      <c r="AO170" s="217"/>
      <c r="AP170" s="217"/>
      <c r="AQ170" s="217"/>
      <c r="AR170" s="217"/>
      <c r="AS170" s="217"/>
      <c r="AT170" s="217"/>
      <c r="AU170" s="217"/>
      <c r="AV170" s="217"/>
      <c r="AW170" s="217"/>
      <c r="AX170" s="217"/>
      <c r="AY170" s="217"/>
      <c r="AZ170" s="66"/>
      <c r="BA170" s="66"/>
      <c r="BB170" s="66"/>
      <c r="BC170" s="66"/>
      <c r="BD170" s="66"/>
      <c r="BE170" s="66"/>
      <c r="BF170" s="66"/>
      <c r="BG170" s="66"/>
      <c r="BH170" s="66"/>
      <c r="BI170" s="66"/>
      <c r="BJ170" s="65"/>
      <c r="BK170" s="218">
        <f>BK135</f>
        <v>0</v>
      </c>
      <c r="BL170" s="218"/>
      <c r="BM170" s="218"/>
      <c r="BN170" s="218"/>
      <c r="BO170" s="218"/>
      <c r="BP170" s="218"/>
      <c r="BQ170" s="218"/>
      <c r="BR170" s="218"/>
      <c r="BS170" s="218"/>
      <c r="BT170" s="218"/>
      <c r="BU170" s="56"/>
    </row>
    <row r="171" spans="1:73" ht="13.15" customHeight="1" x14ac:dyDescent="0.2">
      <c r="A171" s="70"/>
      <c r="B171" s="69"/>
      <c r="C171" s="68"/>
      <c r="D171" s="67"/>
      <c r="E171" s="67"/>
      <c r="F171" s="67"/>
      <c r="G171" s="61"/>
      <c r="H171" s="60"/>
      <c r="I171" s="219" t="s">
        <v>296</v>
      </c>
      <c r="J171" s="219"/>
      <c r="K171" s="219"/>
      <c r="L171" s="219"/>
      <c r="M171" s="219"/>
      <c r="N171" s="219"/>
      <c r="O171" s="219"/>
      <c r="P171" s="219"/>
      <c r="Q171" s="219"/>
      <c r="R171" s="219"/>
      <c r="S171" s="219"/>
      <c r="T171" s="219"/>
      <c r="U171" s="219"/>
      <c r="V171" s="219"/>
      <c r="W171" s="219"/>
      <c r="X171" s="219"/>
      <c r="Y171" s="219"/>
      <c r="Z171" s="219"/>
      <c r="AA171" s="219"/>
      <c r="AB171" s="219"/>
      <c r="AC171" s="219"/>
      <c r="AD171" s="219"/>
      <c r="AE171" s="219"/>
      <c r="AF171" s="219"/>
      <c r="AG171" s="219"/>
      <c r="AH171" s="219"/>
      <c r="AI171" s="219"/>
      <c r="AJ171" s="219"/>
      <c r="AK171" s="219"/>
      <c r="AL171" s="219"/>
      <c r="AM171" s="219"/>
      <c r="AN171" s="219"/>
      <c r="AO171" s="219"/>
      <c r="AP171" s="219"/>
      <c r="AQ171" s="219"/>
      <c r="AR171" s="219"/>
      <c r="AS171" s="219"/>
      <c r="AT171" s="219"/>
      <c r="AU171" s="219"/>
      <c r="AV171" s="219"/>
      <c r="AW171" s="219"/>
      <c r="AX171" s="219"/>
      <c r="AY171" s="72"/>
      <c r="AZ171" s="72"/>
      <c r="BA171" s="72"/>
      <c r="BB171" s="72"/>
      <c r="BC171" s="72"/>
      <c r="BD171" s="72"/>
      <c r="BE171" s="72"/>
      <c r="BF171" s="72"/>
      <c r="BG171" s="72"/>
      <c r="BH171" s="72"/>
      <c r="BI171" s="72"/>
      <c r="BJ171" s="71"/>
      <c r="BK171" s="220">
        <f>BJ158</f>
        <v>0</v>
      </c>
      <c r="BL171" s="220"/>
      <c r="BM171" s="220"/>
      <c r="BN171" s="220"/>
      <c r="BO171" s="220"/>
      <c r="BP171" s="220"/>
      <c r="BQ171" s="220"/>
      <c r="BR171" s="220"/>
      <c r="BS171" s="220"/>
      <c r="BT171" s="220"/>
      <c r="BU171" s="56"/>
    </row>
    <row r="172" spans="1:73" ht="13.15" customHeight="1" x14ac:dyDescent="0.2">
      <c r="A172" s="70"/>
      <c r="B172" s="69"/>
      <c r="C172" s="68"/>
      <c r="D172" s="67"/>
      <c r="E172" s="67"/>
      <c r="F172" s="67"/>
      <c r="G172" s="61"/>
      <c r="H172" s="60"/>
      <c r="I172" s="217" t="s">
        <v>295</v>
      </c>
      <c r="J172" s="217"/>
      <c r="K172" s="217"/>
      <c r="L172" s="217"/>
      <c r="M172" s="217"/>
      <c r="N172" s="217"/>
      <c r="O172" s="217"/>
      <c r="P172" s="217"/>
      <c r="Q172" s="217"/>
      <c r="R172" s="217"/>
      <c r="S172" s="217"/>
      <c r="T172" s="217"/>
      <c r="U172" s="217"/>
      <c r="V172" s="217"/>
      <c r="W172" s="217"/>
      <c r="X172" s="217"/>
      <c r="Y172" s="217"/>
      <c r="Z172" s="217"/>
      <c r="AA172" s="217"/>
      <c r="AB172" s="217"/>
      <c r="AC172" s="217"/>
      <c r="AD172" s="217"/>
      <c r="AE172" s="217"/>
      <c r="AF172" s="217"/>
      <c r="AG172" s="217"/>
      <c r="AH172" s="217"/>
      <c r="AI172" s="217"/>
      <c r="AJ172" s="217"/>
      <c r="AK172" s="217"/>
      <c r="AL172" s="217"/>
      <c r="AM172" s="217"/>
      <c r="AN172" s="217"/>
      <c r="AO172" s="217"/>
      <c r="AP172" s="217"/>
      <c r="AQ172" s="217"/>
      <c r="AR172" s="217"/>
      <c r="AS172" s="217"/>
      <c r="AT172" s="217"/>
      <c r="AU172" s="217"/>
      <c r="AV172" s="217"/>
      <c r="AW172" s="217"/>
      <c r="AX172" s="217"/>
      <c r="AY172" s="217"/>
      <c r="AZ172" s="217"/>
      <c r="BA172" s="217"/>
      <c r="BB172" s="217"/>
      <c r="BC172" s="217"/>
      <c r="BD172" s="217"/>
      <c r="BE172" s="66"/>
      <c r="BF172" s="66"/>
      <c r="BG172" s="66"/>
      <c r="BH172" s="66"/>
      <c r="BI172" s="66"/>
      <c r="BJ172" s="65"/>
      <c r="BK172" s="218">
        <f>SUM(BK169:BK171)</f>
        <v>0</v>
      </c>
      <c r="BL172" s="218"/>
      <c r="BM172" s="218"/>
      <c r="BN172" s="218"/>
      <c r="BO172" s="218"/>
      <c r="BP172" s="218"/>
      <c r="BQ172" s="218"/>
      <c r="BR172" s="218"/>
      <c r="BS172" s="218"/>
      <c r="BT172" s="218"/>
      <c r="BU172" s="56"/>
    </row>
    <row r="173" spans="1:73" ht="13.15" customHeight="1" x14ac:dyDescent="0.2">
      <c r="B173" s="64"/>
      <c r="C173" s="63"/>
      <c r="D173" s="62"/>
      <c r="E173" s="62"/>
      <c r="F173" s="62"/>
      <c r="G173" s="61"/>
      <c r="H173" s="60"/>
      <c r="I173" s="58"/>
      <c r="J173" s="58"/>
      <c r="K173" s="58"/>
      <c r="L173" s="58"/>
      <c r="M173" s="58"/>
      <c r="N173" s="58"/>
      <c r="O173" s="59"/>
      <c r="P173" s="58"/>
      <c r="Q173" s="58"/>
      <c r="R173" s="57"/>
      <c r="S173" s="57"/>
      <c r="T173" s="57"/>
      <c r="U173" s="57"/>
      <c r="V173" s="57"/>
      <c r="W173" s="57"/>
      <c r="X173" s="57"/>
      <c r="Y173" s="57"/>
      <c r="Z173" s="57"/>
      <c r="AA173" s="57"/>
      <c r="AB173" s="57"/>
      <c r="AC173" s="57"/>
      <c r="AD173" s="57"/>
      <c r="AE173" s="57"/>
      <c r="AF173" s="57"/>
      <c r="AG173" s="57"/>
      <c r="AH173" s="57"/>
      <c r="AI173" s="57"/>
      <c r="AJ173" s="57"/>
      <c r="AK173" s="57"/>
      <c r="AL173" s="57"/>
      <c r="AM173" s="57"/>
      <c r="AN173" s="57"/>
      <c r="AO173" s="57"/>
      <c r="AP173" s="57"/>
      <c r="AQ173" s="57"/>
      <c r="AR173" s="57"/>
      <c r="AS173" s="57"/>
      <c r="AT173" s="57"/>
      <c r="AU173" s="57"/>
      <c r="AV173" s="57"/>
      <c r="AW173" s="57"/>
      <c r="AX173" s="57"/>
      <c r="AY173" s="57"/>
      <c r="AZ173" s="57"/>
      <c r="BA173" s="57"/>
      <c r="BB173" s="57"/>
      <c r="BC173" s="57"/>
      <c r="BD173" s="57"/>
      <c r="BE173" s="57"/>
      <c r="BF173" s="57"/>
      <c r="BG173" s="57"/>
      <c r="BH173" s="57"/>
      <c r="BI173" s="57"/>
      <c r="BJ173" s="57"/>
      <c r="BK173" s="56"/>
      <c r="BL173" s="56"/>
      <c r="BM173" s="56"/>
      <c r="BN173" s="56"/>
      <c r="BO173" s="56"/>
      <c r="BP173" s="56"/>
      <c r="BQ173" s="56"/>
      <c r="BR173" s="56"/>
      <c r="BS173" s="56"/>
      <c r="BT173" s="56"/>
      <c r="BU173" s="56"/>
    </row>
    <row r="174" spans="1:73" ht="13.15" customHeight="1" x14ac:dyDescent="0.2">
      <c r="B174" s="64"/>
      <c r="C174" s="63"/>
      <c r="D174" s="62"/>
      <c r="E174" s="62"/>
      <c r="F174" s="62"/>
      <c r="G174" s="61"/>
      <c r="H174" s="60"/>
      <c r="I174" s="58"/>
      <c r="J174" s="58"/>
      <c r="K174" s="58"/>
      <c r="L174" s="58"/>
      <c r="M174" s="58"/>
      <c r="N174" s="58"/>
      <c r="O174" s="59"/>
      <c r="P174" s="58"/>
      <c r="Q174" s="58"/>
      <c r="R174" s="57"/>
      <c r="S174" s="57"/>
      <c r="T174" s="57"/>
      <c r="U174" s="57"/>
      <c r="V174" s="57"/>
      <c r="W174" s="57"/>
      <c r="X174" s="57"/>
      <c r="Y174" s="57"/>
      <c r="Z174" s="57"/>
      <c r="AA174" s="57"/>
      <c r="AB174" s="57"/>
      <c r="AC174" s="57"/>
      <c r="AD174" s="57"/>
      <c r="AE174" s="57"/>
      <c r="AF174" s="57"/>
      <c r="AG174" s="57"/>
      <c r="AH174" s="57"/>
      <c r="AI174" s="57"/>
      <c r="AJ174" s="57"/>
      <c r="AK174" s="57"/>
      <c r="AL174" s="57"/>
      <c r="AM174" s="57"/>
      <c r="AN174" s="57"/>
      <c r="AO174" s="57"/>
      <c r="AP174" s="57"/>
      <c r="AQ174" s="57"/>
      <c r="AR174" s="57"/>
      <c r="AS174" s="57"/>
      <c r="AT174" s="57"/>
      <c r="AU174" s="57"/>
      <c r="AV174" s="57"/>
      <c r="AW174" s="57"/>
      <c r="AX174" s="57"/>
      <c r="AY174" s="57"/>
      <c r="AZ174" s="57"/>
      <c r="BA174" s="57"/>
      <c r="BB174" s="57"/>
      <c r="BC174" s="57"/>
      <c r="BD174" s="57"/>
      <c r="BE174" s="57"/>
      <c r="BF174" s="57"/>
      <c r="BG174" s="57"/>
      <c r="BH174" s="57"/>
      <c r="BI174" s="57"/>
      <c r="BJ174" s="57"/>
      <c r="BK174" s="56"/>
      <c r="BL174" s="56"/>
      <c r="BM174" s="56"/>
      <c r="BN174" s="56"/>
      <c r="BO174" s="56"/>
      <c r="BP174" s="56"/>
      <c r="BQ174" s="56"/>
      <c r="BR174" s="56"/>
      <c r="BS174" s="56"/>
      <c r="BT174" s="56"/>
      <c r="BU174" s="56"/>
    </row>
    <row r="175" spans="1:73" ht="13.15" customHeight="1" x14ac:dyDescent="0.2">
      <c r="B175" s="64"/>
      <c r="C175" s="63"/>
      <c r="D175" s="62"/>
      <c r="E175" s="62"/>
      <c r="F175" s="62"/>
      <c r="G175" s="61"/>
      <c r="H175" s="60"/>
      <c r="I175" s="58"/>
      <c r="J175" s="58"/>
      <c r="K175" s="58"/>
      <c r="L175" s="58"/>
      <c r="M175" s="58"/>
      <c r="N175" s="58"/>
      <c r="O175" s="59"/>
      <c r="P175" s="58"/>
      <c r="Q175" s="58"/>
      <c r="R175" s="57"/>
      <c r="S175" s="57"/>
      <c r="T175" s="57"/>
      <c r="U175" s="57"/>
      <c r="V175" s="57"/>
      <c r="W175" s="57"/>
      <c r="X175" s="57"/>
      <c r="Y175" s="57"/>
      <c r="Z175" s="57"/>
      <c r="AA175" s="57"/>
      <c r="AB175" s="57"/>
      <c r="AC175" s="57"/>
      <c r="AD175" s="57"/>
      <c r="AE175" s="57"/>
      <c r="AF175" s="57"/>
      <c r="AG175" s="57"/>
      <c r="AH175" s="57"/>
      <c r="AI175" s="57"/>
      <c r="AJ175" s="57"/>
      <c r="AK175" s="57"/>
      <c r="AL175" s="57"/>
      <c r="AM175" s="57"/>
      <c r="AN175" s="57"/>
      <c r="AO175" s="57"/>
      <c r="AP175" s="57"/>
      <c r="AQ175" s="57"/>
      <c r="AR175" s="57"/>
      <c r="AS175" s="57"/>
      <c r="AT175" s="57"/>
      <c r="AU175" s="57"/>
      <c r="AV175" s="57"/>
      <c r="AW175" s="57"/>
      <c r="AX175" s="57"/>
      <c r="AY175" s="57"/>
      <c r="AZ175" s="57"/>
      <c r="BA175" s="57"/>
      <c r="BB175" s="57"/>
      <c r="BC175" s="57"/>
      <c r="BD175" s="57"/>
      <c r="BE175" s="57"/>
      <c r="BF175" s="57"/>
      <c r="BG175" s="57"/>
      <c r="BH175" s="57"/>
      <c r="BI175" s="57"/>
      <c r="BJ175" s="57"/>
      <c r="BK175" s="56"/>
      <c r="BL175" s="56"/>
      <c r="BM175" s="56"/>
      <c r="BN175" s="56"/>
      <c r="BO175" s="56"/>
      <c r="BP175" s="56"/>
      <c r="BQ175" s="56"/>
      <c r="BR175" s="56"/>
      <c r="BS175" s="56"/>
      <c r="BT175" s="56"/>
      <c r="BU175" s="56"/>
    </row>
    <row r="176" spans="1:73" ht="13.15" customHeight="1" x14ac:dyDescent="0.2">
      <c r="B176" s="64"/>
      <c r="C176" s="63"/>
      <c r="D176" s="62"/>
      <c r="E176" s="62"/>
      <c r="F176" s="62"/>
      <c r="G176" s="61"/>
      <c r="H176" s="60"/>
      <c r="I176" s="58"/>
      <c r="J176" s="58"/>
      <c r="K176" s="58"/>
      <c r="L176" s="58"/>
      <c r="M176" s="58"/>
      <c r="N176" s="58"/>
      <c r="O176" s="59"/>
      <c r="P176" s="58"/>
      <c r="Q176" s="58"/>
      <c r="R176" s="57"/>
      <c r="S176" s="57"/>
      <c r="T176" s="57"/>
      <c r="U176" s="57"/>
      <c r="V176" s="57"/>
      <c r="W176" s="57"/>
      <c r="X176" s="57"/>
      <c r="Y176" s="57"/>
      <c r="Z176" s="57"/>
      <c r="AA176" s="57"/>
      <c r="AB176" s="57"/>
      <c r="AC176" s="57"/>
      <c r="AD176" s="57"/>
      <c r="AE176" s="57"/>
      <c r="AF176" s="57"/>
      <c r="AG176" s="57"/>
      <c r="AH176" s="57"/>
      <c r="AI176" s="57"/>
      <c r="AJ176" s="57"/>
      <c r="AK176" s="57"/>
      <c r="AL176" s="57"/>
      <c r="AM176" s="57"/>
      <c r="AN176" s="57"/>
      <c r="AO176" s="57"/>
      <c r="AP176" s="57"/>
      <c r="AQ176" s="57"/>
      <c r="AR176" s="57"/>
      <c r="AS176" s="57"/>
      <c r="AT176" s="57"/>
      <c r="AU176" s="57"/>
      <c r="AV176" s="57"/>
      <c r="AW176" s="57"/>
      <c r="AX176" s="57"/>
      <c r="AY176" s="57"/>
      <c r="AZ176" s="57"/>
      <c r="BA176" s="57"/>
      <c r="BB176" s="57"/>
      <c r="BC176" s="57"/>
      <c r="BD176" s="57"/>
      <c r="BE176" s="57"/>
      <c r="BF176" s="57"/>
      <c r="BG176" s="57"/>
      <c r="BH176" s="57"/>
      <c r="BI176" s="57"/>
      <c r="BJ176" s="57"/>
      <c r="BK176" s="56"/>
      <c r="BL176" s="56"/>
      <c r="BM176" s="56"/>
      <c r="BN176" s="56"/>
      <c r="BO176" s="56"/>
      <c r="BP176" s="56"/>
      <c r="BQ176" s="56"/>
      <c r="BR176" s="56"/>
      <c r="BS176" s="56"/>
      <c r="BT176" s="56"/>
      <c r="BU176" s="56"/>
    </row>
    <row r="177" spans="2:73" ht="13.15" customHeight="1" x14ac:dyDescent="0.2">
      <c r="B177" s="64"/>
      <c r="C177" s="63"/>
      <c r="D177" s="62"/>
      <c r="E177" s="62"/>
      <c r="F177" s="62"/>
      <c r="G177" s="61"/>
      <c r="H177" s="60"/>
      <c r="I177" s="58"/>
      <c r="J177" s="58"/>
      <c r="K177" s="58"/>
      <c r="L177" s="58"/>
      <c r="M177" s="58"/>
      <c r="N177" s="58"/>
      <c r="O177" s="59"/>
      <c r="P177" s="58"/>
      <c r="Q177" s="58"/>
      <c r="R177" s="57"/>
      <c r="S177" s="57"/>
      <c r="T177" s="57"/>
      <c r="U177" s="57"/>
      <c r="V177" s="57"/>
      <c r="W177" s="57"/>
      <c r="X177" s="57"/>
      <c r="Y177" s="57"/>
      <c r="Z177" s="57"/>
      <c r="AA177" s="57"/>
      <c r="AB177" s="57"/>
      <c r="AC177" s="57"/>
      <c r="AD177" s="57"/>
      <c r="AE177" s="57"/>
      <c r="AF177" s="57"/>
      <c r="AG177" s="57"/>
      <c r="AH177" s="57"/>
      <c r="AI177" s="57"/>
      <c r="AJ177" s="57"/>
      <c r="AK177" s="57"/>
      <c r="AL177" s="57"/>
      <c r="AM177" s="57"/>
      <c r="AN177" s="57"/>
      <c r="AO177" s="57"/>
      <c r="AP177" s="57"/>
      <c r="AQ177" s="57"/>
      <c r="AR177" s="57"/>
      <c r="AS177" s="57"/>
      <c r="AT177" s="57"/>
      <c r="AU177" s="57"/>
      <c r="AV177" s="57"/>
      <c r="AW177" s="57"/>
      <c r="AX177" s="57"/>
      <c r="AY177" s="57"/>
      <c r="AZ177" s="57"/>
      <c r="BA177" s="57"/>
      <c r="BB177" s="57"/>
      <c r="BC177" s="57"/>
      <c r="BD177" s="57"/>
      <c r="BE177" s="57"/>
      <c r="BF177" s="57"/>
      <c r="BG177" s="57"/>
      <c r="BH177" s="57"/>
      <c r="BI177" s="57"/>
      <c r="BJ177" s="57"/>
      <c r="BK177" s="56"/>
      <c r="BL177" s="56"/>
      <c r="BM177" s="56"/>
      <c r="BN177" s="56"/>
      <c r="BO177" s="56"/>
      <c r="BP177" s="56"/>
      <c r="BQ177" s="56"/>
      <c r="BR177" s="56"/>
      <c r="BS177" s="56"/>
      <c r="BT177" s="56"/>
      <c r="BU177" s="56"/>
    </row>
    <row r="178" spans="2:73" ht="13.15" customHeight="1" x14ac:dyDescent="0.2">
      <c r="B178" s="64"/>
      <c r="C178" s="63"/>
      <c r="D178" s="62"/>
      <c r="E178" s="62"/>
      <c r="F178" s="62"/>
      <c r="G178" s="61"/>
      <c r="H178" s="60"/>
      <c r="I178" s="58"/>
      <c r="J178" s="58"/>
      <c r="K178" s="58"/>
      <c r="L178" s="58"/>
      <c r="M178" s="58"/>
      <c r="N178" s="58"/>
      <c r="O178" s="59"/>
      <c r="P178" s="58"/>
      <c r="Q178" s="58"/>
      <c r="R178" s="57"/>
      <c r="S178" s="57"/>
      <c r="T178" s="57"/>
      <c r="U178" s="57"/>
      <c r="V178" s="57"/>
      <c r="W178" s="57"/>
      <c r="X178" s="57"/>
      <c r="Y178" s="57"/>
      <c r="Z178" s="57"/>
      <c r="AA178" s="57"/>
      <c r="AB178" s="57"/>
      <c r="AC178" s="57"/>
      <c r="AD178" s="57"/>
      <c r="AE178" s="57"/>
      <c r="AF178" s="57"/>
      <c r="AG178" s="57"/>
      <c r="AH178" s="57"/>
      <c r="AI178" s="57"/>
      <c r="AJ178" s="57"/>
      <c r="AK178" s="57"/>
      <c r="AL178" s="57"/>
      <c r="AM178" s="57"/>
      <c r="AN178" s="57"/>
      <c r="AO178" s="57"/>
      <c r="AP178" s="57"/>
      <c r="AQ178" s="57"/>
      <c r="AR178" s="57"/>
      <c r="AS178" s="57"/>
      <c r="AT178" s="57"/>
      <c r="AU178" s="57"/>
      <c r="AV178" s="57"/>
      <c r="AW178" s="57"/>
      <c r="AX178" s="57"/>
      <c r="AY178" s="57"/>
      <c r="AZ178" s="57"/>
      <c r="BA178" s="57"/>
      <c r="BB178" s="57"/>
      <c r="BC178" s="57"/>
      <c r="BD178" s="57"/>
      <c r="BE178" s="57"/>
      <c r="BF178" s="57"/>
      <c r="BG178" s="57"/>
      <c r="BH178" s="57"/>
      <c r="BI178" s="57"/>
      <c r="BJ178" s="57"/>
      <c r="BK178" s="56"/>
      <c r="BL178" s="56"/>
      <c r="BM178" s="56"/>
      <c r="BN178" s="56"/>
      <c r="BO178" s="56"/>
      <c r="BP178" s="56"/>
      <c r="BQ178" s="56"/>
      <c r="BR178" s="56"/>
      <c r="BS178" s="56"/>
      <c r="BT178" s="56"/>
      <c r="BU178" s="56"/>
    </row>
    <row r="179" spans="2:73" ht="13.15" customHeight="1" x14ac:dyDescent="0.2">
      <c r="B179" s="64"/>
      <c r="C179" s="63"/>
      <c r="D179" s="62"/>
      <c r="E179" s="62"/>
      <c r="F179" s="62"/>
      <c r="G179" s="61"/>
      <c r="H179" s="60"/>
      <c r="I179" s="58"/>
      <c r="J179" s="58"/>
      <c r="K179" s="58"/>
      <c r="L179" s="58"/>
      <c r="M179" s="58"/>
      <c r="N179" s="58"/>
      <c r="O179" s="59"/>
      <c r="P179" s="58"/>
      <c r="Q179" s="58"/>
      <c r="R179" s="57"/>
      <c r="S179" s="57"/>
      <c r="T179" s="57"/>
      <c r="U179" s="57"/>
      <c r="V179" s="57"/>
      <c r="W179" s="57"/>
      <c r="X179" s="57"/>
      <c r="Y179" s="57"/>
      <c r="Z179" s="57"/>
      <c r="AA179" s="57"/>
      <c r="AB179" s="57"/>
      <c r="AC179" s="57"/>
      <c r="AD179" s="57"/>
      <c r="AE179" s="57"/>
      <c r="AF179" s="57"/>
      <c r="AG179" s="57"/>
      <c r="AH179" s="57"/>
      <c r="AI179" s="57"/>
      <c r="AJ179" s="57"/>
      <c r="AK179" s="57"/>
      <c r="AL179" s="57"/>
      <c r="AM179" s="57"/>
      <c r="AN179" s="57"/>
      <c r="AO179" s="57"/>
      <c r="AP179" s="57"/>
      <c r="AQ179" s="57"/>
      <c r="AR179" s="57"/>
      <c r="AS179" s="57"/>
      <c r="AT179" s="57"/>
      <c r="AU179" s="57"/>
      <c r="AV179" s="57"/>
      <c r="AW179" s="57"/>
      <c r="AX179" s="57"/>
      <c r="AY179" s="57"/>
      <c r="AZ179" s="57"/>
      <c r="BA179" s="57"/>
      <c r="BB179" s="57"/>
      <c r="BC179" s="57"/>
      <c r="BD179" s="57"/>
      <c r="BE179" s="57"/>
      <c r="BF179" s="57"/>
      <c r="BG179" s="57"/>
      <c r="BH179" s="57"/>
      <c r="BI179" s="57"/>
      <c r="BJ179" s="57"/>
      <c r="BK179" s="56"/>
      <c r="BL179" s="56"/>
      <c r="BM179" s="56"/>
      <c r="BN179" s="56"/>
      <c r="BO179" s="56"/>
      <c r="BP179" s="56"/>
      <c r="BQ179" s="56"/>
      <c r="BR179" s="56"/>
      <c r="BS179" s="56"/>
      <c r="BT179" s="56"/>
      <c r="BU179" s="56"/>
    </row>
    <row r="180" spans="2:73" ht="13.15" customHeight="1" x14ac:dyDescent="0.2">
      <c r="B180" s="64"/>
      <c r="C180" s="63"/>
      <c r="D180" s="62"/>
      <c r="E180" s="62"/>
      <c r="F180" s="62"/>
      <c r="G180" s="61"/>
      <c r="H180" s="60"/>
      <c r="I180" s="58"/>
      <c r="J180" s="58"/>
      <c r="K180" s="58"/>
      <c r="L180" s="58"/>
      <c r="M180" s="58"/>
      <c r="N180" s="58"/>
      <c r="O180" s="59"/>
      <c r="P180" s="58"/>
      <c r="Q180" s="58"/>
      <c r="R180" s="57"/>
      <c r="S180" s="57"/>
      <c r="T180" s="57"/>
      <c r="U180" s="57"/>
      <c r="V180" s="57"/>
      <c r="W180" s="57"/>
      <c r="X180" s="57"/>
      <c r="Y180" s="57"/>
      <c r="Z180" s="57"/>
      <c r="AA180" s="57"/>
      <c r="AB180" s="57"/>
      <c r="AC180" s="57"/>
      <c r="AD180" s="57"/>
      <c r="AE180" s="57"/>
      <c r="AF180" s="57"/>
      <c r="AG180" s="57"/>
      <c r="AH180" s="57"/>
      <c r="AI180" s="57"/>
      <c r="AJ180" s="57"/>
      <c r="AK180" s="57"/>
      <c r="AL180" s="57"/>
      <c r="AM180" s="57"/>
      <c r="AN180" s="57"/>
      <c r="AO180" s="57"/>
      <c r="AP180" s="57"/>
      <c r="AQ180" s="57"/>
      <c r="AR180" s="57"/>
      <c r="AS180" s="57"/>
      <c r="AT180" s="57"/>
      <c r="AU180" s="57"/>
      <c r="AV180" s="57"/>
      <c r="AW180" s="57"/>
      <c r="AX180" s="57"/>
      <c r="AY180" s="57"/>
      <c r="AZ180" s="57"/>
      <c r="BA180" s="57"/>
      <c r="BB180" s="57"/>
      <c r="BC180" s="57"/>
      <c r="BD180" s="57"/>
      <c r="BE180" s="57"/>
      <c r="BF180" s="57"/>
      <c r="BG180" s="57"/>
      <c r="BH180" s="57"/>
      <c r="BI180" s="57"/>
      <c r="BJ180" s="57"/>
      <c r="BK180" s="56"/>
      <c r="BL180" s="56"/>
      <c r="BM180" s="56"/>
      <c r="BN180" s="56"/>
      <c r="BO180" s="56"/>
      <c r="BP180" s="56"/>
      <c r="BQ180" s="56"/>
      <c r="BR180" s="56"/>
      <c r="BS180" s="56"/>
      <c r="BT180" s="56"/>
      <c r="BU180" s="56"/>
    </row>
    <row r="181" spans="2:73" ht="13.15" customHeight="1" x14ac:dyDescent="0.2">
      <c r="B181" s="64"/>
      <c r="C181" s="63"/>
      <c r="D181" s="62"/>
      <c r="E181" s="62"/>
      <c r="F181" s="62"/>
      <c r="G181" s="61"/>
      <c r="H181" s="60"/>
      <c r="I181" s="58"/>
      <c r="J181" s="58"/>
      <c r="K181" s="58"/>
      <c r="L181" s="58"/>
      <c r="M181" s="58"/>
      <c r="N181" s="58"/>
      <c r="O181" s="59"/>
      <c r="P181" s="58"/>
      <c r="Q181" s="58"/>
      <c r="R181" s="57"/>
      <c r="S181" s="57"/>
      <c r="T181" s="57"/>
      <c r="U181" s="57"/>
      <c r="V181" s="57"/>
      <c r="W181" s="57"/>
      <c r="X181" s="57"/>
      <c r="Y181" s="57"/>
      <c r="Z181" s="57"/>
      <c r="AA181" s="57"/>
      <c r="AB181" s="57"/>
      <c r="AC181" s="57"/>
      <c r="AD181" s="57"/>
      <c r="AE181" s="57"/>
      <c r="AF181" s="57"/>
      <c r="AG181" s="57"/>
      <c r="AH181" s="57"/>
      <c r="AI181" s="57"/>
      <c r="AJ181" s="57"/>
      <c r="AK181" s="57"/>
      <c r="AL181" s="57"/>
      <c r="AM181" s="57"/>
      <c r="AN181" s="57"/>
      <c r="AO181" s="57"/>
      <c r="AP181" s="57"/>
      <c r="AQ181" s="57"/>
      <c r="AR181" s="57"/>
      <c r="AS181" s="57"/>
      <c r="AT181" s="57"/>
      <c r="AU181" s="57"/>
      <c r="AV181" s="57"/>
      <c r="AW181" s="57"/>
      <c r="AX181" s="57"/>
      <c r="AY181" s="57"/>
      <c r="AZ181" s="57"/>
      <c r="BA181" s="57"/>
      <c r="BB181" s="57"/>
      <c r="BC181" s="57"/>
      <c r="BD181" s="57"/>
      <c r="BE181" s="57"/>
      <c r="BF181" s="57"/>
      <c r="BG181" s="57"/>
      <c r="BH181" s="57"/>
      <c r="BI181" s="57"/>
      <c r="BJ181" s="57"/>
      <c r="BK181" s="56"/>
      <c r="BL181" s="56"/>
      <c r="BM181" s="56"/>
      <c r="BN181" s="56"/>
      <c r="BO181" s="56"/>
      <c r="BP181" s="56"/>
      <c r="BQ181" s="56"/>
      <c r="BR181" s="56"/>
      <c r="BS181" s="56"/>
      <c r="BT181" s="56"/>
      <c r="BU181" s="56"/>
    </row>
    <row r="182" spans="2:73" ht="13.15" customHeight="1" x14ac:dyDescent="0.2">
      <c r="B182" s="64"/>
      <c r="C182" s="63"/>
      <c r="D182" s="62"/>
      <c r="E182" s="62"/>
      <c r="F182" s="62"/>
      <c r="G182" s="61"/>
      <c r="H182" s="60"/>
      <c r="I182" s="58"/>
      <c r="J182" s="58"/>
      <c r="K182" s="58"/>
      <c r="L182" s="58"/>
      <c r="M182" s="58"/>
      <c r="N182" s="58"/>
      <c r="O182" s="59"/>
      <c r="P182" s="58"/>
      <c r="Q182" s="58"/>
      <c r="R182" s="57"/>
      <c r="S182" s="57"/>
      <c r="T182" s="57"/>
      <c r="U182" s="57"/>
      <c r="V182" s="57"/>
      <c r="W182" s="57"/>
      <c r="X182" s="57"/>
      <c r="Y182" s="57"/>
      <c r="Z182" s="57"/>
      <c r="AA182" s="57"/>
      <c r="AB182" s="57"/>
      <c r="AC182" s="57"/>
      <c r="AD182" s="57"/>
      <c r="AE182" s="57"/>
      <c r="AF182" s="57"/>
      <c r="AG182" s="57"/>
      <c r="AH182" s="57"/>
      <c r="AI182" s="57"/>
      <c r="AJ182" s="57"/>
      <c r="AK182" s="57"/>
      <c r="AL182" s="57"/>
      <c r="AM182" s="57"/>
      <c r="AN182" s="57"/>
      <c r="AO182" s="57"/>
      <c r="AP182" s="57"/>
      <c r="AQ182" s="57"/>
      <c r="AR182" s="57"/>
      <c r="AS182" s="57"/>
      <c r="AT182" s="57"/>
      <c r="AU182" s="57"/>
      <c r="AV182" s="57"/>
      <c r="AW182" s="57"/>
      <c r="AX182" s="57"/>
      <c r="AY182" s="57"/>
      <c r="AZ182" s="57"/>
      <c r="BA182" s="57"/>
      <c r="BB182" s="57"/>
      <c r="BC182" s="57"/>
      <c r="BD182" s="57"/>
      <c r="BE182" s="57"/>
      <c r="BF182" s="57"/>
      <c r="BG182" s="57"/>
      <c r="BH182" s="57"/>
      <c r="BI182" s="57"/>
      <c r="BJ182" s="57"/>
      <c r="BK182" s="56"/>
      <c r="BL182" s="56"/>
      <c r="BM182" s="56"/>
      <c r="BN182" s="56"/>
      <c r="BO182" s="56"/>
      <c r="BP182" s="56"/>
      <c r="BQ182" s="56"/>
      <c r="BR182" s="56"/>
      <c r="BS182" s="56"/>
      <c r="BT182" s="56"/>
      <c r="BU182" s="56"/>
    </row>
    <row r="183" spans="2:73" ht="13.15" customHeight="1" x14ac:dyDescent="0.2">
      <c r="B183" s="64"/>
      <c r="C183" s="63"/>
      <c r="D183" s="62"/>
      <c r="E183" s="62"/>
      <c r="F183" s="62"/>
      <c r="G183" s="61"/>
      <c r="H183" s="60"/>
      <c r="I183" s="58"/>
      <c r="J183" s="58"/>
      <c r="K183" s="58"/>
      <c r="L183" s="58"/>
      <c r="M183" s="58"/>
      <c r="N183" s="58"/>
      <c r="O183" s="59"/>
      <c r="P183" s="58"/>
      <c r="Q183" s="58"/>
      <c r="R183" s="57"/>
      <c r="S183" s="57"/>
      <c r="T183" s="57"/>
      <c r="U183" s="57"/>
      <c r="V183" s="57"/>
      <c r="W183" s="57"/>
      <c r="X183" s="57"/>
      <c r="Y183" s="57"/>
      <c r="Z183" s="57"/>
      <c r="AA183" s="57"/>
      <c r="AB183" s="57"/>
      <c r="AC183" s="57"/>
      <c r="AD183" s="57"/>
      <c r="AE183" s="57"/>
      <c r="AF183" s="57"/>
      <c r="AG183" s="57"/>
      <c r="AH183" s="57"/>
      <c r="AI183" s="57"/>
      <c r="AJ183" s="57"/>
      <c r="AK183" s="57"/>
      <c r="AL183" s="57"/>
      <c r="AM183" s="57"/>
      <c r="AN183" s="57"/>
      <c r="AO183" s="57"/>
      <c r="AP183" s="57"/>
      <c r="AQ183" s="57"/>
      <c r="AR183" s="57"/>
      <c r="AS183" s="57"/>
      <c r="AT183" s="57"/>
      <c r="AU183" s="57"/>
      <c r="AV183" s="57"/>
      <c r="AW183" s="57"/>
      <c r="AX183" s="57"/>
      <c r="AY183" s="57"/>
      <c r="AZ183" s="57"/>
      <c r="BA183" s="57"/>
      <c r="BB183" s="57"/>
      <c r="BC183" s="57"/>
      <c r="BD183" s="57"/>
      <c r="BE183" s="57"/>
      <c r="BF183" s="57"/>
      <c r="BG183" s="57"/>
      <c r="BH183" s="57"/>
      <c r="BI183" s="57"/>
      <c r="BJ183" s="57"/>
      <c r="BK183" s="56"/>
      <c r="BL183" s="56"/>
      <c r="BM183" s="56"/>
      <c r="BN183" s="56"/>
      <c r="BO183" s="56"/>
      <c r="BP183" s="56"/>
      <c r="BQ183" s="56"/>
      <c r="BR183" s="56"/>
      <c r="BS183" s="56"/>
      <c r="BT183" s="56"/>
      <c r="BU183" s="56"/>
    </row>
    <row r="184" spans="2:73" ht="13.15" customHeight="1" x14ac:dyDescent="0.2">
      <c r="B184" s="64"/>
      <c r="C184" s="63"/>
      <c r="D184" s="62"/>
      <c r="E184" s="62"/>
      <c r="F184" s="62"/>
      <c r="G184" s="61"/>
      <c r="H184" s="60"/>
      <c r="I184" s="58"/>
      <c r="J184" s="58"/>
      <c r="K184" s="58"/>
      <c r="L184" s="58"/>
      <c r="M184" s="58"/>
      <c r="N184" s="58"/>
      <c r="O184" s="59"/>
      <c r="P184" s="58"/>
      <c r="Q184" s="58"/>
      <c r="R184" s="57"/>
      <c r="S184" s="57"/>
      <c r="T184" s="57"/>
      <c r="U184" s="57"/>
      <c r="V184" s="57"/>
      <c r="W184" s="57"/>
      <c r="X184" s="57"/>
      <c r="Y184" s="57"/>
      <c r="Z184" s="57"/>
      <c r="AA184" s="57"/>
      <c r="AB184" s="57"/>
      <c r="AC184" s="57"/>
      <c r="AD184" s="57"/>
      <c r="AE184" s="57"/>
      <c r="AF184" s="57"/>
      <c r="AG184" s="57"/>
      <c r="AH184" s="57"/>
      <c r="AI184" s="57"/>
      <c r="AJ184" s="57"/>
      <c r="AK184" s="57"/>
      <c r="AL184" s="57"/>
      <c r="AM184" s="57"/>
      <c r="AN184" s="57"/>
      <c r="AO184" s="57"/>
      <c r="AP184" s="57"/>
      <c r="AQ184" s="57"/>
      <c r="AR184" s="57"/>
      <c r="AS184" s="57"/>
      <c r="AT184" s="57"/>
      <c r="AU184" s="57"/>
      <c r="AV184" s="57"/>
      <c r="AW184" s="57"/>
      <c r="AX184" s="57"/>
      <c r="AY184" s="57"/>
      <c r="AZ184" s="57"/>
      <c r="BA184" s="57"/>
      <c r="BB184" s="57"/>
      <c r="BC184" s="57"/>
      <c r="BD184" s="57"/>
      <c r="BE184" s="57"/>
      <c r="BF184" s="57"/>
      <c r="BG184" s="57"/>
      <c r="BH184" s="57"/>
      <c r="BI184" s="57"/>
      <c r="BJ184" s="57"/>
      <c r="BK184" s="56"/>
      <c r="BL184" s="56"/>
      <c r="BM184" s="56"/>
      <c r="BN184" s="56"/>
      <c r="BO184" s="56"/>
      <c r="BP184" s="56"/>
      <c r="BQ184" s="56"/>
      <c r="BR184" s="56"/>
      <c r="BS184" s="56"/>
      <c r="BT184" s="56"/>
      <c r="BU184" s="56"/>
    </row>
    <row r="185" spans="2:73" ht="13.15" customHeight="1" x14ac:dyDescent="0.2">
      <c r="B185" s="64"/>
      <c r="C185" s="63"/>
      <c r="D185" s="62"/>
      <c r="E185" s="62"/>
      <c r="F185" s="62"/>
      <c r="G185" s="61"/>
      <c r="H185" s="60"/>
      <c r="I185" s="58"/>
      <c r="J185" s="58"/>
      <c r="K185" s="58"/>
      <c r="L185" s="58"/>
      <c r="M185" s="58"/>
      <c r="N185" s="58"/>
      <c r="O185" s="59"/>
      <c r="P185" s="58"/>
      <c r="Q185" s="58"/>
      <c r="R185" s="57"/>
      <c r="S185" s="57"/>
      <c r="T185" s="57"/>
      <c r="U185" s="57"/>
      <c r="V185" s="57"/>
      <c r="W185" s="57"/>
      <c r="X185" s="57"/>
      <c r="Y185" s="57"/>
      <c r="Z185" s="57"/>
      <c r="AA185" s="57"/>
      <c r="AB185" s="57"/>
      <c r="AC185" s="57"/>
      <c r="AD185" s="57"/>
      <c r="AE185" s="57"/>
      <c r="AF185" s="57"/>
      <c r="AG185" s="57"/>
      <c r="AH185" s="57"/>
      <c r="AI185" s="57"/>
      <c r="AJ185" s="57"/>
      <c r="AK185" s="57"/>
      <c r="AL185" s="57"/>
      <c r="AM185" s="57"/>
      <c r="AN185" s="57"/>
      <c r="AO185" s="57"/>
      <c r="AP185" s="57"/>
      <c r="AQ185" s="57"/>
      <c r="AR185" s="57"/>
      <c r="AS185" s="57"/>
      <c r="AT185" s="57"/>
      <c r="AU185" s="57"/>
      <c r="AV185" s="57"/>
      <c r="AW185" s="57"/>
      <c r="AX185" s="57"/>
      <c r="AY185" s="57"/>
      <c r="AZ185" s="57"/>
      <c r="BA185" s="57"/>
      <c r="BB185" s="57"/>
      <c r="BC185" s="57"/>
      <c r="BD185" s="57"/>
      <c r="BE185" s="57"/>
      <c r="BF185" s="57"/>
      <c r="BG185" s="57"/>
      <c r="BH185" s="57"/>
      <c r="BI185" s="57"/>
      <c r="BJ185" s="57"/>
      <c r="BK185" s="56"/>
      <c r="BL185" s="56"/>
      <c r="BM185" s="56"/>
      <c r="BN185" s="56"/>
      <c r="BO185" s="56"/>
      <c r="BP185" s="56"/>
      <c r="BQ185" s="56"/>
      <c r="BR185" s="56"/>
      <c r="BS185" s="56"/>
      <c r="BT185" s="56"/>
      <c r="BU185" s="56"/>
    </row>
    <row r="186" spans="2:73" ht="13.15" customHeight="1" x14ac:dyDescent="0.2">
      <c r="B186" s="64"/>
      <c r="C186" s="63"/>
      <c r="D186" s="62"/>
      <c r="E186" s="62"/>
      <c r="F186" s="62"/>
      <c r="G186" s="61"/>
      <c r="H186" s="60"/>
      <c r="I186" s="58"/>
      <c r="J186" s="58"/>
      <c r="K186" s="58"/>
      <c r="L186" s="58"/>
      <c r="M186" s="58"/>
      <c r="N186" s="58"/>
      <c r="O186" s="59"/>
      <c r="P186" s="58"/>
      <c r="Q186" s="58"/>
      <c r="R186" s="57"/>
      <c r="S186" s="57"/>
      <c r="T186" s="57"/>
      <c r="U186" s="57"/>
      <c r="V186" s="57"/>
      <c r="W186" s="57"/>
      <c r="X186" s="57"/>
      <c r="Y186" s="57"/>
      <c r="Z186" s="57"/>
      <c r="AA186" s="57"/>
      <c r="AB186" s="57"/>
      <c r="AC186" s="57"/>
      <c r="AD186" s="57"/>
      <c r="AE186" s="57"/>
      <c r="AF186" s="57"/>
      <c r="AG186" s="57"/>
      <c r="AH186" s="57"/>
      <c r="AI186" s="57"/>
      <c r="AJ186" s="57"/>
      <c r="AK186" s="57"/>
      <c r="AL186" s="57"/>
      <c r="AM186" s="57"/>
      <c r="AN186" s="57"/>
      <c r="AO186" s="57"/>
      <c r="AP186" s="57"/>
      <c r="AQ186" s="57"/>
      <c r="AR186" s="57"/>
      <c r="AS186" s="57"/>
      <c r="AT186" s="57"/>
      <c r="AU186" s="57"/>
      <c r="AV186" s="57"/>
      <c r="AW186" s="57"/>
      <c r="AX186" s="57"/>
      <c r="AY186" s="57"/>
      <c r="AZ186" s="57"/>
      <c r="BA186" s="57"/>
      <c r="BB186" s="57"/>
      <c r="BC186" s="57"/>
      <c r="BD186" s="57"/>
      <c r="BE186" s="57"/>
      <c r="BF186" s="57"/>
      <c r="BG186" s="57"/>
      <c r="BH186" s="57"/>
      <c r="BI186" s="57"/>
      <c r="BJ186" s="57"/>
      <c r="BK186" s="56"/>
      <c r="BL186" s="56"/>
      <c r="BM186" s="56"/>
      <c r="BN186" s="56"/>
      <c r="BO186" s="56"/>
      <c r="BP186" s="56"/>
      <c r="BQ186" s="56"/>
      <c r="BR186" s="56"/>
      <c r="BS186" s="56"/>
      <c r="BT186" s="56"/>
      <c r="BU186" s="56"/>
    </row>
  </sheetData>
  <sheetProtection selectLockedCells="1" selectUnlockedCells="1"/>
  <mergeCells count="312">
    <mergeCell ref="I172:BD172"/>
    <mergeCell ref="BK172:BT172"/>
    <mergeCell ref="A96:BI96"/>
    <mergeCell ref="BJ96:BT96"/>
    <mergeCell ref="A125:BI125"/>
    <mergeCell ref="BJ125:BT125"/>
    <mergeCell ref="A158:BI158"/>
    <mergeCell ref="BJ158:BT158"/>
    <mergeCell ref="E155:F155"/>
    <mergeCell ref="G155:H155"/>
    <mergeCell ref="I155:AL155"/>
    <mergeCell ref="BJ152:BT152"/>
    <mergeCell ref="I167:AM167"/>
    <mergeCell ref="I169:AM169"/>
    <mergeCell ref="BK169:BT169"/>
    <mergeCell ref="BJ155:BT155"/>
    <mergeCell ref="I170:AY170"/>
    <mergeCell ref="BK170:BT170"/>
    <mergeCell ref="I171:AX171"/>
    <mergeCell ref="BK171:BT171"/>
    <mergeCell ref="E152:F152"/>
    <mergeCell ref="G152:H152"/>
    <mergeCell ref="I152:AL152"/>
    <mergeCell ref="AM152:AQ152"/>
    <mergeCell ref="AT152:AY152"/>
    <mergeCell ref="BB152:BI152"/>
    <mergeCell ref="AM155:AQ155"/>
    <mergeCell ref="AT155:AY155"/>
    <mergeCell ref="BB155:BI155"/>
    <mergeCell ref="I131:AM131"/>
    <mergeCell ref="I133:AM133"/>
    <mergeCell ref="BK133:BT133"/>
    <mergeCell ref="I134:AM134"/>
    <mergeCell ref="BK134:BT134"/>
    <mergeCell ref="I135:AX135"/>
    <mergeCell ref="BK135:BT135"/>
    <mergeCell ref="E148:X148"/>
    <mergeCell ref="E150:F150"/>
    <mergeCell ref="G150:H150"/>
    <mergeCell ref="I150:AL150"/>
    <mergeCell ref="AM150:AQ150"/>
    <mergeCell ref="AT150:AY150"/>
    <mergeCell ref="BB150:BI150"/>
    <mergeCell ref="BJ150:BT150"/>
    <mergeCell ref="J119:AL119"/>
    <mergeCell ref="AM119:AQ119"/>
    <mergeCell ref="AT119:AY119"/>
    <mergeCell ref="BB119:BI119"/>
    <mergeCell ref="BJ119:BT119"/>
    <mergeCell ref="J120:AL120"/>
    <mergeCell ref="AM120:AQ120"/>
    <mergeCell ref="AT120:AY120"/>
    <mergeCell ref="BB120:BI120"/>
    <mergeCell ref="BJ120:BT120"/>
    <mergeCell ref="J117:AL117"/>
    <mergeCell ref="AM117:AQ117"/>
    <mergeCell ref="AT117:AY117"/>
    <mergeCell ref="BB117:BI117"/>
    <mergeCell ref="BJ117:BT117"/>
    <mergeCell ref="J118:AL118"/>
    <mergeCell ref="AM118:AQ118"/>
    <mergeCell ref="AT118:AY118"/>
    <mergeCell ref="BB118:BI118"/>
    <mergeCell ref="BJ118:BT118"/>
    <mergeCell ref="J115:AL115"/>
    <mergeCell ref="AM115:AQ115"/>
    <mergeCell ref="AT115:AY115"/>
    <mergeCell ref="BB115:BI115"/>
    <mergeCell ref="BJ115:BT115"/>
    <mergeCell ref="J116:AL116"/>
    <mergeCell ref="AM116:AQ116"/>
    <mergeCell ref="AT116:AY116"/>
    <mergeCell ref="BB116:BI116"/>
    <mergeCell ref="BJ116:BT116"/>
    <mergeCell ref="J113:AL113"/>
    <mergeCell ref="AM113:AQ113"/>
    <mergeCell ref="AT113:AY113"/>
    <mergeCell ref="BB113:BI113"/>
    <mergeCell ref="BJ113:BT113"/>
    <mergeCell ref="J114:AL114"/>
    <mergeCell ref="AM114:AQ114"/>
    <mergeCell ref="AT114:AY114"/>
    <mergeCell ref="BB114:BI114"/>
    <mergeCell ref="BJ114:BT114"/>
    <mergeCell ref="J111:AL111"/>
    <mergeCell ref="AM111:AQ111"/>
    <mergeCell ref="AT111:AY111"/>
    <mergeCell ref="BB111:BI111"/>
    <mergeCell ref="BJ111:BT111"/>
    <mergeCell ref="J112:AL112"/>
    <mergeCell ref="AM112:AQ112"/>
    <mergeCell ref="AT112:AY112"/>
    <mergeCell ref="BB112:BI112"/>
    <mergeCell ref="BJ112:BT112"/>
    <mergeCell ref="E109:F109"/>
    <mergeCell ref="G109:H109"/>
    <mergeCell ref="I109:AL109"/>
    <mergeCell ref="AM109:AQ109"/>
    <mergeCell ref="AT109:AY109"/>
    <mergeCell ref="BB109:BI109"/>
    <mergeCell ref="BJ109:BT109"/>
    <mergeCell ref="J110:AL110"/>
    <mergeCell ref="AM110:AQ110"/>
    <mergeCell ref="AT110:AY110"/>
    <mergeCell ref="BB110:BI110"/>
    <mergeCell ref="BJ110:BT110"/>
    <mergeCell ref="E90:F90"/>
    <mergeCell ref="G90:H90"/>
    <mergeCell ref="I90:AL90"/>
    <mergeCell ref="AM90:AQ90"/>
    <mergeCell ref="AT90:AY90"/>
    <mergeCell ref="BB90:BI90"/>
    <mergeCell ref="BB107:BI107"/>
    <mergeCell ref="BJ107:BT107"/>
    <mergeCell ref="BJ90:BT90"/>
    <mergeCell ref="E92:F92"/>
    <mergeCell ref="G92:H92"/>
    <mergeCell ref="I92:AL92"/>
    <mergeCell ref="AM92:AQ92"/>
    <mergeCell ref="AT92:AY92"/>
    <mergeCell ref="BB92:BI92"/>
    <mergeCell ref="BJ92:BT92"/>
    <mergeCell ref="E105:AG105"/>
    <mergeCell ref="E107:F107"/>
    <mergeCell ref="G107:H107"/>
    <mergeCell ref="I107:AL107"/>
    <mergeCell ref="AM107:AQ107"/>
    <mergeCell ref="AT107:AY107"/>
    <mergeCell ref="BB87:BI87"/>
    <mergeCell ref="BJ87:BT87"/>
    <mergeCell ref="E85:F85"/>
    <mergeCell ref="G85:H85"/>
    <mergeCell ref="I85:AL85"/>
    <mergeCell ref="AM85:AQ85"/>
    <mergeCell ref="AT85:AY85"/>
    <mergeCell ref="BB85:BI85"/>
    <mergeCell ref="BJ85:BT85"/>
    <mergeCell ref="E87:F87"/>
    <mergeCell ref="G87:H87"/>
    <mergeCell ref="I87:AL87"/>
    <mergeCell ref="AM87:AQ87"/>
    <mergeCell ref="AT87:AY87"/>
    <mergeCell ref="E83:F83"/>
    <mergeCell ref="G83:H83"/>
    <mergeCell ref="I83:AL83"/>
    <mergeCell ref="AM83:AQ83"/>
    <mergeCell ref="AT83:AY83"/>
    <mergeCell ref="BB83:BI83"/>
    <mergeCell ref="BJ83:BT83"/>
    <mergeCell ref="E81:F81"/>
    <mergeCell ref="G81:H81"/>
    <mergeCell ref="E79:F79"/>
    <mergeCell ref="G79:H79"/>
    <mergeCell ref="I79:AL79"/>
    <mergeCell ref="AM79:AQ79"/>
    <mergeCell ref="AT79:AY79"/>
    <mergeCell ref="BB79:BI79"/>
    <mergeCell ref="BJ79:BT79"/>
    <mergeCell ref="I81:AL81"/>
    <mergeCell ref="AM81:AQ81"/>
    <mergeCell ref="AT81:AY81"/>
    <mergeCell ref="BB81:BI81"/>
    <mergeCell ref="BJ81:BT81"/>
    <mergeCell ref="I68:AM68"/>
    <mergeCell ref="BK68:BT68"/>
    <mergeCell ref="I69:AM69"/>
    <mergeCell ref="BK69:BT69"/>
    <mergeCell ref="E73:AL73"/>
    <mergeCell ref="E75:AA75"/>
    <mergeCell ref="E77:F77"/>
    <mergeCell ref="G77:H77"/>
    <mergeCell ref="I77:AL77"/>
    <mergeCell ref="AM77:AQ77"/>
    <mergeCell ref="BJ77:BT77"/>
    <mergeCell ref="AT77:AY77"/>
    <mergeCell ref="BB77:BI77"/>
    <mergeCell ref="I60:AL60"/>
    <mergeCell ref="AM60:AQ60"/>
    <mergeCell ref="AT60:AY60"/>
    <mergeCell ref="BB60:BI60"/>
    <mergeCell ref="BJ60:BT60"/>
    <mergeCell ref="BL62:BT62"/>
    <mergeCell ref="A62:BK62"/>
    <mergeCell ref="I67:AM67"/>
    <mergeCell ref="BK67:BT67"/>
    <mergeCell ref="G56:H56"/>
    <mergeCell ref="I56:AL56"/>
    <mergeCell ref="AM56:AQ56"/>
    <mergeCell ref="AT56:AY56"/>
    <mergeCell ref="BB56:BI56"/>
    <mergeCell ref="E59:F59"/>
    <mergeCell ref="G59:H59"/>
    <mergeCell ref="I59:AL59"/>
    <mergeCell ref="AM59:AQ59"/>
    <mergeCell ref="AT59:AY59"/>
    <mergeCell ref="BB59:BI59"/>
    <mergeCell ref="E40:F40"/>
    <mergeCell ref="G40:H40"/>
    <mergeCell ref="I40:AL40"/>
    <mergeCell ref="AM40:AQ40"/>
    <mergeCell ref="AT40:AY40"/>
    <mergeCell ref="BB40:BI40"/>
    <mergeCell ref="BJ40:BR40"/>
    <mergeCell ref="J41:AL41"/>
    <mergeCell ref="AM41:AQ41"/>
    <mergeCell ref="AT41:AY41"/>
    <mergeCell ref="BB41:BI41"/>
    <mergeCell ref="BJ41:BT41"/>
    <mergeCell ref="J37:AL37"/>
    <mergeCell ref="AM37:AQ37"/>
    <mergeCell ref="AT37:AY37"/>
    <mergeCell ref="BB37:BI37"/>
    <mergeCell ref="BJ37:BT37"/>
    <mergeCell ref="J38:AL38"/>
    <mergeCell ref="AM38:AQ38"/>
    <mergeCell ref="AT38:AY38"/>
    <mergeCell ref="BB38:BI38"/>
    <mergeCell ref="BJ38:BT38"/>
    <mergeCell ref="J34:AL34"/>
    <mergeCell ref="AM34:AQ34"/>
    <mergeCell ref="AT34:AY34"/>
    <mergeCell ref="BB34:BI34"/>
    <mergeCell ref="BJ34:BT34"/>
    <mergeCell ref="E36:F36"/>
    <mergeCell ref="G36:H36"/>
    <mergeCell ref="I36:AL36"/>
    <mergeCell ref="AM36:AQ36"/>
    <mergeCell ref="AT36:AY36"/>
    <mergeCell ref="BB36:BI36"/>
    <mergeCell ref="BJ36:BR36"/>
    <mergeCell ref="J31:AL31"/>
    <mergeCell ref="AM31:AQ31"/>
    <mergeCell ref="AT31:AY31"/>
    <mergeCell ref="BB31:BI31"/>
    <mergeCell ref="BJ31:BT31"/>
    <mergeCell ref="E33:F33"/>
    <mergeCell ref="G33:H33"/>
    <mergeCell ref="I33:AL33"/>
    <mergeCell ref="AM33:AQ33"/>
    <mergeCell ref="AT33:AY33"/>
    <mergeCell ref="BB33:BI33"/>
    <mergeCell ref="BJ33:BR33"/>
    <mergeCell ref="E27:AA27"/>
    <mergeCell ref="E29:F29"/>
    <mergeCell ref="G29:H29"/>
    <mergeCell ref="I29:AL29"/>
    <mergeCell ref="AM29:AQ29"/>
    <mergeCell ref="AT29:AY29"/>
    <mergeCell ref="BB29:BI29"/>
    <mergeCell ref="BJ29:BT29"/>
    <mergeCell ref="J30:AL30"/>
    <mergeCell ref="AM30:AQ30"/>
    <mergeCell ref="AT30:AY30"/>
    <mergeCell ref="BB30:BI30"/>
    <mergeCell ref="BJ30:BT30"/>
    <mergeCell ref="AT16:AY16"/>
    <mergeCell ref="BB16:BI16"/>
    <mergeCell ref="BJ16:BT16"/>
    <mergeCell ref="E18:F18"/>
    <mergeCell ref="G18:H18"/>
    <mergeCell ref="I18:AL18"/>
    <mergeCell ref="AM18:AQ18"/>
    <mergeCell ref="AT18:AY18"/>
    <mergeCell ref="BK23:BT23"/>
    <mergeCell ref="E10:BT10"/>
    <mergeCell ref="A23:BI23"/>
    <mergeCell ref="I12:AL12"/>
    <mergeCell ref="AM12:AQ12"/>
    <mergeCell ref="AT12:AY12"/>
    <mergeCell ref="BB12:BI12"/>
    <mergeCell ref="A4:BT4"/>
    <mergeCell ref="E8:AA8"/>
    <mergeCell ref="BJ12:BT12"/>
    <mergeCell ref="E14:F14"/>
    <mergeCell ref="G14:H14"/>
    <mergeCell ref="I14:AL14"/>
    <mergeCell ref="AM14:AQ14"/>
    <mergeCell ref="AT14:AY14"/>
    <mergeCell ref="BB14:BI14"/>
    <mergeCell ref="BJ14:BT14"/>
    <mergeCell ref="E12:F12"/>
    <mergeCell ref="G12:H12"/>
    <mergeCell ref="BB18:BI18"/>
    <mergeCell ref="BJ18:BT18"/>
    <mergeCell ref="E16:F16"/>
    <mergeCell ref="G16:H16"/>
    <mergeCell ref="I16:AL16"/>
    <mergeCell ref="AM16:AQ16"/>
    <mergeCell ref="BJ94:BT94"/>
    <mergeCell ref="E94:F94"/>
    <mergeCell ref="G94:H94"/>
    <mergeCell ref="I94:AL94"/>
    <mergeCell ref="AM94:AQ94"/>
    <mergeCell ref="AT94:AY94"/>
    <mergeCell ref="BB94:BI94"/>
    <mergeCell ref="BL59:BT59"/>
    <mergeCell ref="BL47:BT47"/>
    <mergeCell ref="E47:F47"/>
    <mergeCell ref="G47:H47"/>
    <mergeCell ref="I47:AL47"/>
    <mergeCell ref="AM47:AQ47"/>
    <mergeCell ref="AU47:AZ47"/>
    <mergeCell ref="BA47:BI47"/>
    <mergeCell ref="BL53:BT53"/>
    <mergeCell ref="BL56:BT56"/>
    <mergeCell ref="E53:F53"/>
    <mergeCell ref="G53:H53"/>
    <mergeCell ref="I53:AL53"/>
    <mergeCell ref="AM53:AQ53"/>
    <mergeCell ref="AT53:AY53"/>
    <mergeCell ref="BB53:BI53"/>
    <mergeCell ref="E56:F56"/>
  </mergeCells>
  <pageMargins left="1.1416666666666666" right="0.19652777777777777" top="0.43333333333333335" bottom="0.66944444444444451" header="0.51180555555555551" footer="0.43333333333333335"/>
  <pageSetup paperSize="9" scale="90" firstPageNumber="0" orientation="portrait" horizontalDpi="300" verticalDpi="300" r:id="rId1"/>
  <headerFooter alignWithMargins="0">
    <oddFooter>&amp;LU SLAVONSKOM BRODU, STUDENI 2016.
.&amp;R&amp;11&amp;P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S64"/>
  <sheetViews>
    <sheetView topLeftCell="A6" workbookViewId="0">
      <selection activeCell="AO18" sqref="AO18"/>
    </sheetView>
  </sheetViews>
  <sheetFormatPr defaultRowHeight="12.75" x14ac:dyDescent="0.2"/>
  <cols>
    <col min="2" max="6" width="1" customWidth="1"/>
    <col min="7" max="71" width="1.140625" customWidth="1"/>
  </cols>
  <sheetData>
    <row r="3" spans="2:71" x14ac:dyDescent="0.2">
      <c r="B3" s="163" t="s">
        <v>0</v>
      </c>
      <c r="C3" s="163"/>
      <c r="D3" s="163"/>
      <c r="E3" s="163"/>
      <c r="F3" s="163"/>
      <c r="G3" s="163" t="s">
        <v>1</v>
      </c>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t="s">
        <v>2</v>
      </c>
      <c r="AL3" s="163"/>
      <c r="AM3" s="163"/>
      <c r="AN3" s="163"/>
      <c r="AO3" s="163"/>
      <c r="AP3" s="163"/>
      <c r="AQ3" s="163" t="s">
        <v>3</v>
      </c>
      <c r="AR3" s="163"/>
      <c r="AS3" s="163"/>
      <c r="AT3" s="163"/>
      <c r="AU3" s="163"/>
      <c r="AV3" s="163"/>
      <c r="AW3" s="163"/>
      <c r="AX3" s="163" t="s">
        <v>4</v>
      </c>
      <c r="AY3" s="163"/>
      <c r="AZ3" s="163"/>
      <c r="BA3" s="163"/>
      <c r="BB3" s="163"/>
      <c r="BC3" s="163"/>
      <c r="BD3" s="163"/>
      <c r="BE3" s="163"/>
      <c r="BF3" s="163"/>
      <c r="BG3" s="163"/>
      <c r="BH3" s="163" t="s">
        <v>5</v>
      </c>
      <c r="BI3" s="163"/>
      <c r="BJ3" s="163"/>
      <c r="BK3" s="163"/>
      <c r="BL3" s="163"/>
      <c r="BM3" s="163"/>
      <c r="BN3" s="163"/>
      <c r="BO3" s="163"/>
      <c r="BP3" s="163"/>
      <c r="BQ3" s="163"/>
      <c r="BR3" s="163"/>
      <c r="BS3" s="163"/>
    </row>
    <row r="6" spans="2:71" ht="24.75" customHeight="1" x14ac:dyDescent="0.2">
      <c r="B6" s="234" t="s">
        <v>6</v>
      </c>
      <c r="C6" s="234"/>
      <c r="D6" s="234"/>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234"/>
      <c r="AL6" s="234"/>
      <c r="AM6" s="234"/>
      <c r="AN6" s="234"/>
      <c r="AO6" s="234"/>
      <c r="AP6" s="234"/>
      <c r="AQ6" s="234"/>
      <c r="AR6" s="234"/>
      <c r="AS6" s="234"/>
      <c r="AT6" s="234"/>
      <c r="AU6" s="234"/>
      <c r="AV6" s="234"/>
      <c r="AW6" s="234"/>
      <c r="AX6" s="234"/>
      <c r="AY6" s="234"/>
      <c r="AZ6" s="234"/>
      <c r="BA6" s="234"/>
      <c r="BB6" s="234"/>
      <c r="BC6" s="234"/>
      <c r="BD6" s="234"/>
      <c r="BE6" s="234"/>
      <c r="BF6" s="234"/>
      <c r="BG6" s="234"/>
      <c r="BH6" s="234"/>
      <c r="BI6" s="234"/>
      <c r="BJ6" s="234"/>
      <c r="BK6" s="234"/>
      <c r="BL6" s="234"/>
      <c r="BM6" s="234"/>
      <c r="BN6" s="234"/>
      <c r="BO6" s="234"/>
      <c r="BP6" s="234"/>
      <c r="BQ6" s="234"/>
      <c r="BR6" s="234"/>
      <c r="BS6" s="234"/>
    </row>
    <row r="9" spans="2:71" ht="326.25" customHeight="1" x14ac:dyDescent="0.2">
      <c r="B9" s="231" t="s">
        <v>7</v>
      </c>
      <c r="C9" s="231"/>
      <c r="D9" s="231"/>
      <c r="E9" s="231"/>
      <c r="F9" s="231"/>
      <c r="G9" s="235" t="s">
        <v>8</v>
      </c>
      <c r="H9" s="231"/>
      <c r="I9" s="231"/>
      <c r="J9" s="231"/>
      <c r="K9" s="231"/>
      <c r="L9" s="231"/>
      <c r="M9" s="231"/>
      <c r="N9" s="231"/>
      <c r="O9" s="231"/>
      <c r="P9" s="231"/>
      <c r="Q9" s="231"/>
      <c r="R9" s="231"/>
      <c r="S9" s="231"/>
      <c r="T9" s="231"/>
      <c r="U9" s="231"/>
      <c r="V9" s="231"/>
      <c r="W9" s="231"/>
      <c r="X9" s="231"/>
      <c r="Y9" s="231"/>
      <c r="Z9" s="231"/>
      <c r="AA9" s="231"/>
      <c r="AB9" s="231"/>
      <c r="AC9" s="231"/>
      <c r="AD9" s="231"/>
      <c r="AE9" s="231"/>
      <c r="AF9" s="231"/>
      <c r="AG9" s="231"/>
      <c r="AH9" s="231"/>
      <c r="AI9" s="231"/>
      <c r="AJ9" s="231"/>
      <c r="AK9" s="231" t="s">
        <v>9</v>
      </c>
      <c r="AL9" s="231"/>
      <c r="AM9" s="231"/>
      <c r="AN9" s="231"/>
      <c r="AO9" s="231"/>
      <c r="AP9" s="231"/>
      <c r="AQ9" s="231">
        <v>1</v>
      </c>
      <c r="AR9" s="231"/>
      <c r="AS9" s="231"/>
      <c r="AT9" s="231"/>
      <c r="AU9" s="231"/>
      <c r="AV9" s="231"/>
      <c r="AW9" s="231"/>
      <c r="AX9" s="231"/>
      <c r="AY9" s="231"/>
      <c r="AZ9" s="231"/>
      <c r="BA9" s="231"/>
      <c r="BB9" s="231"/>
      <c r="BC9" s="231"/>
      <c r="BD9" s="231"/>
      <c r="BE9" s="231"/>
      <c r="BF9" s="231"/>
      <c r="BG9" s="231"/>
      <c r="BH9" s="231"/>
      <c r="BI9" s="231"/>
      <c r="BJ9" s="231"/>
      <c r="BK9" s="231"/>
      <c r="BL9" s="231"/>
      <c r="BM9" s="231"/>
      <c r="BN9" s="231"/>
      <c r="BO9" s="231"/>
      <c r="BP9" s="231"/>
      <c r="BQ9" s="231"/>
      <c r="BR9" s="231"/>
      <c r="BS9" s="231"/>
    </row>
    <row r="11" spans="2:71" x14ac:dyDescent="0.2">
      <c r="B11" s="231" t="s">
        <v>10</v>
      </c>
      <c r="C11" s="231"/>
      <c r="D11" s="231"/>
      <c r="E11" s="231"/>
      <c r="F11" s="231"/>
      <c r="G11" s="231" t="s">
        <v>11</v>
      </c>
      <c r="H11" s="231"/>
      <c r="I11" s="231"/>
      <c r="J11" s="231"/>
      <c r="K11" s="231"/>
      <c r="L11" s="231"/>
      <c r="M11" s="231"/>
      <c r="N11" s="231"/>
      <c r="O11" s="231"/>
      <c r="P11" s="231"/>
      <c r="Q11" s="231"/>
      <c r="R11" s="231"/>
      <c r="S11" s="231"/>
      <c r="T11" s="231"/>
      <c r="U11" s="231"/>
      <c r="V11" s="231"/>
      <c r="W11" s="231"/>
      <c r="X11" s="231"/>
      <c r="Y11" s="231"/>
      <c r="Z11" s="231"/>
      <c r="AA11" s="231"/>
      <c r="AB11" s="231"/>
      <c r="AC11" s="231"/>
      <c r="AD11" s="231"/>
      <c r="AE11" s="231"/>
      <c r="AF11" s="231"/>
      <c r="AG11" s="231"/>
      <c r="AH11" s="231"/>
      <c r="AI11" s="231"/>
      <c r="AJ11" s="231"/>
      <c r="AK11" s="231" t="s">
        <v>12</v>
      </c>
      <c r="AL11" s="231"/>
      <c r="AM11" s="231"/>
      <c r="AN11" s="231"/>
      <c r="AO11" s="231"/>
      <c r="AP11" s="231"/>
      <c r="AQ11" s="231">
        <v>1</v>
      </c>
      <c r="AR11" s="231"/>
      <c r="AS11" s="231"/>
      <c r="AT11" s="231"/>
      <c r="AU11" s="231"/>
      <c r="AV11" s="231"/>
      <c r="AW11" s="231"/>
      <c r="AX11" s="231"/>
      <c r="AY11" s="231"/>
      <c r="AZ11" s="231"/>
      <c r="BA11" s="231"/>
      <c r="BB11" s="231"/>
      <c r="BC11" s="231"/>
      <c r="BD11" s="231"/>
      <c r="BE11" s="231"/>
      <c r="BF11" s="231"/>
      <c r="BG11" s="231"/>
      <c r="BH11" s="231"/>
      <c r="BI11" s="231"/>
      <c r="BJ11" s="231"/>
      <c r="BK11" s="231"/>
      <c r="BL11" s="231"/>
      <c r="BM11" s="231"/>
      <c r="BN11" s="231"/>
      <c r="BO11" s="231"/>
      <c r="BP11" s="231"/>
      <c r="BQ11" s="231"/>
      <c r="BR11" s="231"/>
      <c r="BS11" s="231"/>
    </row>
    <row r="13" spans="2:71" x14ac:dyDescent="0.2">
      <c r="B13" s="231" t="s">
        <v>13</v>
      </c>
      <c r="C13" s="231"/>
      <c r="D13" s="231"/>
      <c r="E13" s="231"/>
      <c r="F13" s="231"/>
      <c r="G13" s="231" t="s">
        <v>14</v>
      </c>
      <c r="H13" s="231"/>
      <c r="I13" s="231"/>
      <c r="J13" s="231"/>
      <c r="K13" s="231"/>
      <c r="L13" s="231"/>
      <c r="M13" s="231"/>
      <c r="N13" s="231"/>
      <c r="O13" s="231"/>
      <c r="P13" s="231"/>
      <c r="Q13" s="231"/>
      <c r="R13" s="231"/>
      <c r="S13" s="231"/>
      <c r="T13" s="231"/>
      <c r="U13" s="231"/>
      <c r="V13" s="231"/>
      <c r="W13" s="231"/>
      <c r="X13" s="231"/>
      <c r="Y13" s="231"/>
      <c r="Z13" s="231"/>
      <c r="AA13" s="231"/>
      <c r="AB13" s="231"/>
      <c r="AC13" s="231"/>
      <c r="AD13" s="231"/>
      <c r="AE13" s="231"/>
      <c r="AF13" s="231"/>
      <c r="AG13" s="231"/>
      <c r="AH13" s="231"/>
      <c r="AI13" s="231"/>
      <c r="AJ13" s="231"/>
      <c r="AK13" s="231" t="s">
        <v>12</v>
      </c>
      <c r="AL13" s="231"/>
      <c r="AM13" s="231"/>
      <c r="AN13" s="231"/>
      <c r="AO13" s="231"/>
      <c r="AP13" s="231"/>
      <c r="AQ13" s="231">
        <v>1</v>
      </c>
      <c r="AR13" s="231"/>
      <c r="AS13" s="231"/>
      <c r="AT13" s="231"/>
      <c r="AU13" s="231"/>
      <c r="AV13" s="231"/>
      <c r="AW13" s="231"/>
      <c r="AX13" s="231"/>
      <c r="AY13" s="231"/>
      <c r="AZ13" s="231"/>
      <c r="BA13" s="231"/>
      <c r="BB13" s="231"/>
      <c r="BC13" s="231"/>
      <c r="BD13" s="231"/>
      <c r="BE13" s="231"/>
      <c r="BF13" s="231"/>
      <c r="BG13" s="231"/>
      <c r="BH13" s="231"/>
      <c r="BI13" s="231"/>
      <c r="BJ13" s="231"/>
      <c r="BK13" s="231"/>
      <c r="BL13" s="231"/>
      <c r="BM13" s="231"/>
      <c r="BN13" s="231"/>
      <c r="BO13" s="231"/>
      <c r="BP13" s="231"/>
      <c r="BQ13" s="231"/>
      <c r="BR13" s="231"/>
      <c r="BS13" s="231"/>
    </row>
    <row r="15" spans="2:71" x14ac:dyDescent="0.2">
      <c r="B15" s="231" t="s">
        <v>15</v>
      </c>
      <c r="C15" s="231"/>
      <c r="D15" s="231"/>
      <c r="E15" s="231"/>
      <c r="F15" s="231"/>
      <c r="G15" s="231" t="s">
        <v>16</v>
      </c>
      <c r="H15" s="231"/>
      <c r="I15" s="231"/>
      <c r="J15" s="231"/>
      <c r="K15" s="231"/>
      <c r="L15" s="231"/>
      <c r="M15" s="231"/>
      <c r="N15" s="231"/>
      <c r="O15" s="231"/>
      <c r="P15" s="231"/>
      <c r="Q15" s="231"/>
      <c r="R15" s="231"/>
      <c r="S15" s="231"/>
      <c r="T15" s="231"/>
      <c r="U15" s="231"/>
      <c r="V15" s="231"/>
      <c r="W15" s="231"/>
      <c r="X15" s="231"/>
      <c r="Y15" s="231"/>
      <c r="Z15" s="231"/>
      <c r="AA15" s="231"/>
      <c r="AB15" s="231"/>
      <c r="AC15" s="231"/>
      <c r="AD15" s="231"/>
      <c r="AE15" s="231"/>
      <c r="AF15" s="231"/>
      <c r="AG15" s="231"/>
      <c r="AH15" s="231"/>
      <c r="AI15" s="231"/>
      <c r="AJ15" s="231"/>
      <c r="AK15" s="231" t="s">
        <v>9</v>
      </c>
      <c r="AL15" s="231"/>
      <c r="AM15" s="231"/>
      <c r="AN15" s="231"/>
      <c r="AO15" s="231"/>
      <c r="AP15" s="231"/>
      <c r="AQ15" s="231">
        <v>1</v>
      </c>
      <c r="AR15" s="231"/>
      <c r="AS15" s="231"/>
      <c r="AT15" s="231"/>
      <c r="AU15" s="231"/>
      <c r="AV15" s="231"/>
      <c r="AW15" s="231"/>
      <c r="AX15" s="231"/>
      <c r="AY15" s="231"/>
      <c r="AZ15" s="231"/>
      <c r="BA15" s="231"/>
      <c r="BB15" s="231"/>
      <c r="BC15" s="231"/>
      <c r="BD15" s="231"/>
      <c r="BE15" s="231"/>
      <c r="BF15" s="231"/>
      <c r="BG15" s="231"/>
      <c r="BH15" s="231"/>
      <c r="BI15" s="231"/>
      <c r="BJ15" s="231"/>
      <c r="BK15" s="231"/>
      <c r="BL15" s="231"/>
      <c r="BM15" s="231"/>
      <c r="BN15" s="231"/>
      <c r="BO15" s="231"/>
      <c r="BP15" s="231"/>
      <c r="BQ15" s="231"/>
      <c r="BR15" s="231"/>
      <c r="BS15" s="231"/>
    </row>
    <row r="17" spans="2:71" x14ac:dyDescent="0.2">
      <c r="B17" s="231" t="s">
        <v>17</v>
      </c>
      <c r="C17" s="231"/>
      <c r="D17" s="231"/>
      <c r="E17" s="231"/>
      <c r="F17" s="231"/>
      <c r="G17" s="231" t="s">
        <v>18</v>
      </c>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231"/>
      <c r="AV17" s="231"/>
      <c r="AW17" s="231"/>
      <c r="AX17" s="231"/>
      <c r="AY17" s="231"/>
      <c r="AZ17" s="231"/>
      <c r="BA17" s="231"/>
      <c r="BB17" s="231"/>
      <c r="BC17" s="231"/>
      <c r="BD17" s="231"/>
      <c r="BE17" s="231"/>
      <c r="BF17" s="231"/>
      <c r="BG17" s="231"/>
      <c r="BH17" s="231"/>
      <c r="BI17" s="231"/>
      <c r="BJ17" s="231"/>
      <c r="BK17" s="231"/>
      <c r="BL17" s="231"/>
      <c r="BM17" s="231"/>
      <c r="BN17" s="231"/>
      <c r="BO17" s="231"/>
      <c r="BP17" s="231"/>
      <c r="BQ17" s="231"/>
      <c r="BR17" s="231"/>
      <c r="BS17" s="231"/>
    </row>
    <row r="18" spans="2:71" x14ac:dyDescent="0.2">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row>
    <row r="19" spans="2:71" x14ac:dyDescent="0.2">
      <c r="B19" s="231" t="s">
        <v>19</v>
      </c>
      <c r="C19" s="231"/>
      <c r="D19" s="231"/>
      <c r="E19" s="231"/>
      <c r="F19" s="231"/>
      <c r="G19" s="231" t="s">
        <v>20</v>
      </c>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t="s">
        <v>9</v>
      </c>
      <c r="AL19" s="231"/>
      <c r="AM19" s="231"/>
      <c r="AN19" s="231"/>
      <c r="AO19" s="231"/>
      <c r="AP19" s="231"/>
      <c r="AQ19" s="231">
        <v>6</v>
      </c>
      <c r="AR19" s="231"/>
      <c r="AS19" s="231"/>
      <c r="AT19" s="231"/>
      <c r="AU19" s="231"/>
      <c r="AV19" s="231"/>
      <c r="AW19" s="231"/>
      <c r="AX19" s="231"/>
      <c r="AY19" s="231"/>
      <c r="AZ19" s="231"/>
      <c r="BA19" s="231"/>
      <c r="BB19" s="231"/>
      <c r="BC19" s="231"/>
      <c r="BD19" s="231"/>
      <c r="BE19" s="231"/>
      <c r="BF19" s="231"/>
      <c r="BG19" s="231"/>
      <c r="BH19" s="231"/>
      <c r="BI19" s="231"/>
      <c r="BJ19" s="231"/>
      <c r="BK19" s="231"/>
      <c r="BL19" s="231"/>
      <c r="BM19" s="231"/>
      <c r="BN19" s="231"/>
      <c r="BO19" s="231"/>
      <c r="BP19" s="231"/>
      <c r="BQ19" s="231"/>
      <c r="BR19" s="231"/>
      <c r="BS19" s="231"/>
    </row>
    <row r="20" spans="2:71" x14ac:dyDescent="0.2">
      <c r="B20" s="231" t="s">
        <v>21</v>
      </c>
      <c r="C20" s="231"/>
      <c r="D20" s="231"/>
      <c r="E20" s="231"/>
      <c r="F20" s="231"/>
      <c r="G20" s="231" t="s">
        <v>22</v>
      </c>
      <c r="H20" s="231"/>
      <c r="I20" s="231"/>
      <c r="J20" s="231"/>
      <c r="K20" s="231"/>
      <c r="L20" s="231"/>
      <c r="M20" s="231"/>
      <c r="N20" s="231"/>
      <c r="O20" s="231"/>
      <c r="P20" s="231"/>
      <c r="Q20" s="231"/>
      <c r="R20" s="231"/>
      <c r="S20" s="231"/>
      <c r="T20" s="231"/>
      <c r="U20" s="231"/>
      <c r="V20" s="231"/>
      <c r="W20" s="231"/>
      <c r="X20" s="231"/>
      <c r="Y20" s="231"/>
      <c r="Z20" s="231"/>
      <c r="AA20" s="231"/>
      <c r="AB20" s="231"/>
      <c r="AC20" s="231"/>
      <c r="AD20" s="231"/>
      <c r="AE20" s="231"/>
      <c r="AF20" s="231"/>
      <c r="AG20" s="231"/>
      <c r="AH20" s="231"/>
      <c r="AI20" s="231"/>
      <c r="AJ20" s="231"/>
      <c r="AK20" s="231" t="s">
        <v>9</v>
      </c>
      <c r="AL20" s="231"/>
      <c r="AM20" s="231"/>
      <c r="AN20" s="231"/>
      <c r="AO20" s="231"/>
      <c r="AP20" s="231"/>
      <c r="AQ20" s="231">
        <v>2</v>
      </c>
      <c r="AR20" s="231"/>
      <c r="AS20" s="231"/>
      <c r="AT20" s="231"/>
      <c r="AU20" s="231"/>
      <c r="AV20" s="231"/>
      <c r="AW20" s="231"/>
      <c r="AX20" s="231"/>
      <c r="AY20" s="231"/>
      <c r="AZ20" s="231"/>
      <c r="BA20" s="231"/>
      <c r="BB20" s="231"/>
      <c r="BC20" s="231"/>
      <c r="BD20" s="231"/>
      <c r="BE20" s="231"/>
      <c r="BF20" s="231"/>
      <c r="BG20" s="231"/>
      <c r="BH20" s="231"/>
      <c r="BI20" s="231"/>
      <c r="BJ20" s="231"/>
      <c r="BK20" s="231"/>
      <c r="BL20" s="231"/>
      <c r="BM20" s="231"/>
      <c r="BN20" s="231"/>
      <c r="BO20" s="231"/>
      <c r="BP20" s="231"/>
      <c r="BQ20" s="231"/>
      <c r="BR20" s="231"/>
      <c r="BS20" s="231"/>
    </row>
    <row r="21" spans="2:71" x14ac:dyDescent="0.2">
      <c r="B21" s="231" t="s">
        <v>23</v>
      </c>
      <c r="C21" s="231"/>
      <c r="D21" s="231"/>
      <c r="E21" s="231"/>
      <c r="F21" s="231"/>
      <c r="G21" s="231" t="s">
        <v>24</v>
      </c>
      <c r="H21" s="231"/>
      <c r="I21" s="231"/>
      <c r="J21" s="231"/>
      <c r="K21" s="231"/>
      <c r="L21" s="231"/>
      <c r="M21" s="231"/>
      <c r="N21" s="231"/>
      <c r="O21" s="231"/>
      <c r="P21" s="231"/>
      <c r="Q21" s="231"/>
      <c r="R21" s="231"/>
      <c r="S21" s="231"/>
      <c r="T21" s="231"/>
      <c r="U21" s="231"/>
      <c r="V21" s="231"/>
      <c r="W21" s="231"/>
      <c r="X21" s="231"/>
      <c r="Y21" s="231"/>
      <c r="Z21" s="231"/>
      <c r="AA21" s="231"/>
      <c r="AB21" s="231"/>
      <c r="AC21" s="231"/>
      <c r="AD21" s="231"/>
      <c r="AE21" s="231"/>
      <c r="AF21" s="231"/>
      <c r="AG21" s="231"/>
      <c r="AH21" s="231"/>
      <c r="AI21" s="231"/>
      <c r="AJ21" s="231"/>
      <c r="AK21" s="231" t="s">
        <v>9</v>
      </c>
      <c r="AL21" s="231"/>
      <c r="AM21" s="231"/>
      <c r="AN21" s="231"/>
      <c r="AO21" s="231"/>
      <c r="AP21" s="231"/>
      <c r="AQ21" s="231">
        <v>2</v>
      </c>
      <c r="AR21" s="231"/>
      <c r="AS21" s="231"/>
      <c r="AT21" s="231"/>
      <c r="AU21" s="231"/>
      <c r="AV21" s="231"/>
      <c r="AW21" s="231"/>
      <c r="AX21" s="231"/>
      <c r="AY21" s="231"/>
      <c r="AZ21" s="231"/>
      <c r="BA21" s="231"/>
      <c r="BB21" s="231"/>
      <c r="BC21" s="231"/>
      <c r="BD21" s="231"/>
      <c r="BE21" s="231"/>
      <c r="BF21" s="231"/>
      <c r="BG21" s="231"/>
      <c r="BH21" s="231"/>
      <c r="BI21" s="231"/>
      <c r="BJ21" s="231"/>
      <c r="BK21" s="231"/>
      <c r="BL21" s="231"/>
      <c r="BM21" s="231"/>
      <c r="BN21" s="231"/>
      <c r="BO21" s="231"/>
      <c r="BP21" s="231"/>
      <c r="BQ21" s="231"/>
      <c r="BR21" s="231"/>
      <c r="BS21" s="231"/>
    </row>
    <row r="23" spans="2:71" x14ac:dyDescent="0.2">
      <c r="B23" s="231" t="s">
        <v>25</v>
      </c>
      <c r="C23" s="231"/>
      <c r="D23" s="231"/>
      <c r="E23" s="231"/>
      <c r="F23" s="231"/>
      <c r="G23" s="231" t="s">
        <v>26</v>
      </c>
      <c r="H23" s="231"/>
      <c r="I23" s="231"/>
      <c r="J23" s="231"/>
      <c r="K23" s="231"/>
      <c r="L23" s="231"/>
      <c r="M23" s="231"/>
      <c r="N23" s="231"/>
      <c r="O23" s="231"/>
      <c r="P23" s="231"/>
      <c r="Q23" s="231"/>
      <c r="R23" s="231"/>
      <c r="S23" s="231"/>
      <c r="T23" s="231"/>
      <c r="U23" s="231"/>
      <c r="V23" s="231"/>
      <c r="W23" s="231"/>
      <c r="X23" s="231"/>
      <c r="Y23" s="231"/>
      <c r="Z23" s="231"/>
      <c r="AA23" s="231"/>
      <c r="AB23" s="231"/>
      <c r="AC23" s="231"/>
      <c r="AD23" s="231"/>
      <c r="AE23" s="231"/>
      <c r="AF23" s="231"/>
      <c r="AG23" s="231"/>
      <c r="AH23" s="231"/>
      <c r="AI23" s="231"/>
      <c r="AJ23" s="231"/>
      <c r="AK23" s="231" t="s">
        <v>9</v>
      </c>
      <c r="AL23" s="231"/>
      <c r="AM23" s="231"/>
      <c r="AN23" s="231"/>
      <c r="AO23" s="231"/>
      <c r="AP23" s="231"/>
      <c r="AQ23" s="231">
        <v>10</v>
      </c>
      <c r="AR23" s="231"/>
      <c r="AS23" s="231"/>
      <c r="AT23" s="231"/>
      <c r="AU23" s="231"/>
      <c r="AV23" s="231"/>
      <c r="AW23" s="231"/>
      <c r="AX23" s="231"/>
      <c r="AY23" s="231"/>
      <c r="AZ23" s="231"/>
      <c r="BA23" s="231"/>
      <c r="BB23" s="231"/>
      <c r="BC23" s="231"/>
      <c r="BD23" s="231"/>
      <c r="BE23" s="231"/>
      <c r="BF23" s="231"/>
      <c r="BG23" s="231"/>
      <c r="BH23" s="231"/>
      <c r="BI23" s="231"/>
      <c r="BJ23" s="231"/>
      <c r="BK23" s="231"/>
      <c r="BL23" s="231"/>
      <c r="BM23" s="231"/>
      <c r="BN23" s="231"/>
      <c r="BO23" s="231"/>
      <c r="BP23" s="231"/>
      <c r="BQ23" s="231"/>
      <c r="BR23" s="231"/>
      <c r="BS23" s="231"/>
    </row>
    <row r="25" spans="2:71" x14ac:dyDescent="0.2">
      <c r="B25" s="231" t="s">
        <v>27</v>
      </c>
      <c r="C25" s="231"/>
      <c r="D25" s="231"/>
      <c r="E25" s="231"/>
      <c r="F25" s="231"/>
      <c r="G25" s="231" t="s">
        <v>28</v>
      </c>
      <c r="H25" s="231"/>
      <c r="I25" s="231"/>
      <c r="J25" s="231"/>
      <c r="K25" s="231"/>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1"/>
      <c r="AI25" s="231"/>
      <c r="AJ25" s="231"/>
      <c r="AK25" s="231" t="s">
        <v>9</v>
      </c>
      <c r="AL25" s="231"/>
      <c r="AM25" s="231"/>
      <c r="AN25" s="231"/>
      <c r="AO25" s="231"/>
      <c r="AP25" s="231"/>
      <c r="AQ25" s="231">
        <v>10</v>
      </c>
      <c r="AR25" s="231"/>
      <c r="AS25" s="231"/>
      <c r="AT25" s="231"/>
      <c r="AU25" s="231"/>
      <c r="AV25" s="231"/>
      <c r="AW25" s="231"/>
      <c r="AX25" s="231"/>
      <c r="AY25" s="231"/>
      <c r="AZ25" s="231"/>
      <c r="BA25" s="231"/>
      <c r="BB25" s="231"/>
      <c r="BC25" s="231"/>
      <c r="BD25" s="231"/>
      <c r="BE25" s="231"/>
      <c r="BF25" s="231"/>
      <c r="BG25" s="231"/>
      <c r="BH25" s="231"/>
      <c r="BI25" s="231"/>
      <c r="BJ25" s="231"/>
      <c r="BK25" s="231"/>
      <c r="BL25" s="231"/>
      <c r="BM25" s="231"/>
      <c r="BN25" s="231"/>
      <c r="BO25" s="231"/>
      <c r="BP25" s="231"/>
      <c r="BQ25" s="231"/>
      <c r="BR25" s="231"/>
      <c r="BS25" s="231"/>
    </row>
    <row r="27" spans="2:71" x14ac:dyDescent="0.2">
      <c r="B27" s="231" t="s">
        <v>29</v>
      </c>
      <c r="C27" s="231"/>
      <c r="D27" s="231"/>
      <c r="E27" s="231"/>
      <c r="F27" s="231"/>
      <c r="G27" s="231" t="s">
        <v>30</v>
      </c>
      <c r="H27" s="231"/>
      <c r="I27" s="231"/>
      <c r="J27" s="231"/>
      <c r="K27" s="231"/>
      <c r="L27" s="231"/>
      <c r="M27" s="231"/>
      <c r="N27" s="231"/>
      <c r="O27" s="231"/>
      <c r="P27" s="231"/>
      <c r="Q27" s="231"/>
      <c r="R27" s="231"/>
      <c r="S27" s="231"/>
      <c r="T27" s="231"/>
      <c r="U27" s="231"/>
      <c r="V27" s="231"/>
      <c r="W27" s="231"/>
      <c r="X27" s="231"/>
      <c r="Y27" s="231"/>
      <c r="Z27" s="231"/>
      <c r="AA27" s="231"/>
      <c r="AB27" s="231"/>
      <c r="AC27" s="231"/>
      <c r="AD27" s="231"/>
      <c r="AE27" s="231"/>
      <c r="AF27" s="231"/>
      <c r="AG27" s="231"/>
      <c r="AH27" s="231"/>
      <c r="AI27" s="231"/>
      <c r="AJ27" s="231"/>
      <c r="AK27" s="231" t="s">
        <v>9</v>
      </c>
      <c r="AL27" s="231"/>
      <c r="AM27" s="231"/>
      <c r="AN27" s="231"/>
      <c r="AO27" s="231"/>
      <c r="AP27" s="231"/>
      <c r="AQ27" s="231">
        <v>5</v>
      </c>
      <c r="AR27" s="231"/>
      <c r="AS27" s="231"/>
      <c r="AT27" s="231"/>
      <c r="AU27" s="231"/>
      <c r="AV27" s="231"/>
      <c r="AW27" s="231"/>
      <c r="AX27" s="231"/>
      <c r="AY27" s="231"/>
      <c r="AZ27" s="231"/>
      <c r="BA27" s="231"/>
      <c r="BB27" s="231"/>
      <c r="BC27" s="231"/>
      <c r="BD27" s="231"/>
      <c r="BE27" s="231"/>
      <c r="BF27" s="231"/>
      <c r="BG27" s="231"/>
      <c r="BH27" s="231"/>
      <c r="BI27" s="231"/>
      <c r="BJ27" s="231"/>
      <c r="BK27" s="231"/>
      <c r="BL27" s="231"/>
      <c r="BM27" s="231"/>
      <c r="BN27" s="231"/>
      <c r="BO27" s="231"/>
      <c r="BP27" s="231"/>
      <c r="BQ27" s="231"/>
      <c r="BR27" s="231"/>
      <c r="BS27" s="231"/>
    </row>
    <row r="29" spans="2:71" ht="47.25" customHeight="1" x14ac:dyDescent="0.2">
      <c r="B29" s="231" t="s">
        <v>31</v>
      </c>
      <c r="C29" s="231"/>
      <c r="D29" s="231"/>
      <c r="E29" s="231"/>
      <c r="F29" s="231"/>
      <c r="G29" s="233" t="s">
        <v>32</v>
      </c>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1" t="s">
        <v>9</v>
      </c>
      <c r="AL29" s="231"/>
      <c r="AM29" s="231"/>
      <c r="AN29" s="231"/>
      <c r="AO29" s="231"/>
      <c r="AP29" s="231"/>
      <c r="AQ29" s="231">
        <v>10</v>
      </c>
      <c r="AR29" s="231"/>
      <c r="AS29" s="231"/>
      <c r="AT29" s="231"/>
      <c r="AU29" s="231"/>
      <c r="AV29" s="231"/>
      <c r="AW29" s="231"/>
      <c r="AX29" s="231"/>
      <c r="AY29" s="231"/>
      <c r="AZ29" s="231"/>
      <c r="BA29" s="231"/>
      <c r="BB29" s="231"/>
      <c r="BC29" s="231"/>
      <c r="BD29" s="231"/>
      <c r="BE29" s="231"/>
      <c r="BF29" s="231"/>
      <c r="BG29" s="231"/>
      <c r="BH29" s="231"/>
      <c r="BI29" s="231"/>
      <c r="BJ29" s="231"/>
      <c r="BK29" s="231"/>
      <c r="BL29" s="231"/>
      <c r="BM29" s="231"/>
      <c r="BN29" s="231"/>
      <c r="BO29" s="231"/>
      <c r="BP29" s="231"/>
      <c r="BQ29" s="231"/>
      <c r="BR29" s="231"/>
      <c r="BS29" s="231"/>
    </row>
    <row r="31" spans="2:71" x14ac:dyDescent="0.2">
      <c r="B31" s="231" t="s">
        <v>33</v>
      </c>
      <c r="C31" s="231"/>
      <c r="D31" s="231"/>
      <c r="E31" s="231"/>
      <c r="F31" s="231"/>
      <c r="G31" s="231" t="s">
        <v>34</v>
      </c>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t="s">
        <v>9</v>
      </c>
      <c r="AL31" s="231"/>
      <c r="AM31" s="231"/>
      <c r="AN31" s="231"/>
      <c r="AO31" s="231"/>
      <c r="AP31" s="231"/>
      <c r="AQ31" s="231">
        <v>10</v>
      </c>
      <c r="AR31" s="231"/>
      <c r="AS31" s="231"/>
      <c r="AT31" s="231"/>
      <c r="AU31" s="231"/>
      <c r="AV31" s="231"/>
      <c r="AW31" s="231"/>
      <c r="AX31" s="231"/>
      <c r="AY31" s="231"/>
      <c r="AZ31" s="231"/>
      <c r="BA31" s="231"/>
      <c r="BB31" s="231"/>
      <c r="BC31" s="231"/>
      <c r="BD31" s="231"/>
      <c r="BE31" s="231"/>
      <c r="BF31" s="231"/>
      <c r="BG31" s="231"/>
      <c r="BH31" s="231"/>
      <c r="BI31" s="231"/>
      <c r="BJ31" s="231"/>
      <c r="BK31" s="231"/>
      <c r="BL31" s="231"/>
      <c r="BM31" s="231"/>
      <c r="BN31" s="231"/>
      <c r="BO31" s="231"/>
      <c r="BP31" s="231"/>
      <c r="BQ31" s="231"/>
      <c r="BR31" s="231"/>
      <c r="BS31" s="231"/>
    </row>
    <row r="33" spans="2:71" x14ac:dyDescent="0.2">
      <c r="B33" s="231" t="s">
        <v>35</v>
      </c>
      <c r="C33" s="231"/>
      <c r="D33" s="231"/>
      <c r="E33" s="231"/>
      <c r="F33" s="231"/>
      <c r="G33" s="231" t="s">
        <v>36</v>
      </c>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t="s">
        <v>9</v>
      </c>
      <c r="AL33" s="231"/>
      <c r="AM33" s="231"/>
      <c r="AN33" s="231"/>
      <c r="AO33" s="231"/>
      <c r="AP33" s="231"/>
      <c r="AQ33" s="231">
        <v>2</v>
      </c>
      <c r="AR33" s="231"/>
      <c r="AS33" s="231"/>
      <c r="AT33" s="231"/>
      <c r="AU33" s="231"/>
      <c r="AV33" s="231"/>
      <c r="AW33" s="231"/>
      <c r="AX33" s="231"/>
      <c r="AY33" s="231"/>
      <c r="AZ33" s="231"/>
      <c r="BA33" s="231"/>
      <c r="BB33" s="231"/>
      <c r="BC33" s="231"/>
      <c r="BD33" s="231"/>
      <c r="BE33" s="231"/>
      <c r="BF33" s="231"/>
      <c r="BG33" s="231"/>
      <c r="BH33" s="231"/>
      <c r="BI33" s="231"/>
      <c r="BJ33" s="231"/>
      <c r="BK33" s="231"/>
      <c r="BL33" s="231"/>
      <c r="BM33" s="231"/>
      <c r="BN33" s="231"/>
      <c r="BO33" s="231"/>
      <c r="BP33" s="231"/>
      <c r="BQ33" s="231"/>
      <c r="BR33" s="231"/>
      <c r="BS33" s="231"/>
    </row>
    <row r="35" spans="2:71" x14ac:dyDescent="0.2">
      <c r="B35" s="231" t="s">
        <v>37</v>
      </c>
      <c r="C35" s="231"/>
      <c r="D35" s="231"/>
      <c r="E35" s="231"/>
      <c r="F35" s="231"/>
      <c r="G35" s="231" t="s">
        <v>38</v>
      </c>
      <c r="H35" s="231"/>
      <c r="I35" s="231"/>
      <c r="J35" s="231"/>
      <c r="K35" s="231"/>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t="s">
        <v>9</v>
      </c>
      <c r="AL35" s="231"/>
      <c r="AM35" s="231"/>
      <c r="AN35" s="231"/>
      <c r="AO35" s="231"/>
      <c r="AP35" s="231"/>
      <c r="AQ35" s="231">
        <v>1</v>
      </c>
      <c r="AR35" s="231"/>
      <c r="AS35" s="231"/>
      <c r="AT35" s="231"/>
      <c r="AU35" s="231"/>
      <c r="AV35" s="231"/>
      <c r="AW35" s="231"/>
      <c r="AX35" s="231"/>
      <c r="AY35" s="231"/>
      <c r="AZ35" s="231"/>
      <c r="BA35" s="231"/>
      <c r="BB35" s="231"/>
      <c r="BC35" s="231"/>
      <c r="BD35" s="231"/>
      <c r="BE35" s="231"/>
      <c r="BF35" s="231"/>
      <c r="BG35" s="231"/>
      <c r="BH35" s="231"/>
      <c r="BI35" s="231"/>
      <c r="BJ35" s="231"/>
      <c r="BK35" s="231"/>
      <c r="BL35" s="231"/>
      <c r="BM35" s="231"/>
      <c r="BN35" s="231"/>
      <c r="BO35" s="231"/>
      <c r="BP35" s="231"/>
      <c r="BQ35" s="231"/>
      <c r="BR35" s="231"/>
      <c r="BS35" s="231"/>
    </row>
    <row r="37" spans="2:71" x14ac:dyDescent="0.2">
      <c r="B37" s="231" t="s">
        <v>39</v>
      </c>
      <c r="C37" s="231"/>
      <c r="D37" s="231"/>
      <c r="E37" s="231"/>
      <c r="F37" s="231"/>
      <c r="G37" s="231" t="s">
        <v>40</v>
      </c>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t="s">
        <v>9</v>
      </c>
      <c r="AL37" s="231"/>
      <c r="AM37" s="231"/>
      <c r="AN37" s="231"/>
      <c r="AO37" s="231"/>
      <c r="AP37" s="231"/>
      <c r="AQ37" s="231">
        <v>2</v>
      </c>
      <c r="AR37" s="231"/>
      <c r="AS37" s="231"/>
      <c r="AT37" s="231"/>
      <c r="AU37" s="231"/>
      <c r="AV37" s="231"/>
      <c r="AW37" s="231"/>
      <c r="AX37" s="231"/>
      <c r="AY37" s="231"/>
      <c r="AZ37" s="231"/>
      <c r="BA37" s="231"/>
      <c r="BB37" s="231"/>
      <c r="BC37" s="231"/>
      <c r="BD37" s="231"/>
      <c r="BE37" s="231"/>
      <c r="BF37" s="231"/>
      <c r="BG37" s="231"/>
      <c r="BH37" s="231"/>
      <c r="BI37" s="231"/>
      <c r="BJ37" s="231"/>
      <c r="BK37" s="231"/>
      <c r="BL37" s="231"/>
      <c r="BM37" s="231"/>
      <c r="BN37" s="231"/>
      <c r="BO37" s="231"/>
      <c r="BP37" s="231"/>
      <c r="BQ37" s="231"/>
      <c r="BR37" s="231"/>
      <c r="BS37" s="231"/>
    </row>
    <row r="39" spans="2:71" ht="32.25" customHeight="1" x14ac:dyDescent="0.2">
      <c r="B39" s="231" t="s">
        <v>41</v>
      </c>
      <c r="C39" s="231"/>
      <c r="D39" s="231"/>
      <c r="E39" s="231"/>
      <c r="F39" s="231"/>
      <c r="G39" s="232" t="s">
        <v>42</v>
      </c>
      <c r="H39" s="232"/>
      <c r="I39" s="232"/>
      <c r="J39" s="232"/>
      <c r="K39" s="232"/>
      <c r="L39" s="232"/>
      <c r="M39" s="232"/>
      <c r="N39" s="232"/>
      <c r="O39" s="232"/>
      <c r="P39" s="232"/>
      <c r="Q39" s="232"/>
      <c r="R39" s="232"/>
      <c r="S39" s="232"/>
      <c r="T39" s="232"/>
      <c r="U39" s="232"/>
      <c r="V39" s="232"/>
      <c r="W39" s="232"/>
      <c r="X39" s="232"/>
      <c r="Y39" s="232"/>
      <c r="Z39" s="232"/>
      <c r="AA39" s="232"/>
      <c r="AB39" s="232"/>
      <c r="AC39" s="232"/>
      <c r="AD39" s="232"/>
      <c r="AE39" s="232"/>
      <c r="AF39" s="232"/>
      <c r="AG39" s="232"/>
      <c r="AH39" s="232"/>
      <c r="AI39" s="232"/>
      <c r="AJ39" s="232"/>
      <c r="AK39" s="231" t="s">
        <v>9</v>
      </c>
      <c r="AL39" s="231"/>
      <c r="AM39" s="231"/>
      <c r="AN39" s="231"/>
      <c r="AO39" s="231"/>
      <c r="AP39" s="231"/>
      <c r="AQ39" s="231">
        <v>10</v>
      </c>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31"/>
      <c r="BO39" s="231"/>
      <c r="BP39" s="231"/>
      <c r="BQ39" s="231"/>
      <c r="BR39" s="231"/>
      <c r="BS39" s="231"/>
    </row>
    <row r="41" spans="2:71" ht="39.75" customHeight="1" x14ac:dyDescent="0.2">
      <c r="B41" s="231" t="s">
        <v>43</v>
      </c>
      <c r="C41" s="231"/>
      <c r="D41" s="231"/>
      <c r="E41" s="231"/>
      <c r="F41" s="231"/>
      <c r="G41" s="232" t="s">
        <v>44</v>
      </c>
      <c r="H41" s="232"/>
      <c r="I41" s="232"/>
      <c r="J41" s="232"/>
      <c r="K41" s="232"/>
      <c r="L41" s="232"/>
      <c r="M41" s="232"/>
      <c r="N41" s="232"/>
      <c r="O41" s="232"/>
      <c r="P41" s="232"/>
      <c r="Q41" s="232"/>
      <c r="R41" s="232"/>
      <c r="S41" s="232"/>
      <c r="T41" s="232"/>
      <c r="U41" s="232"/>
      <c r="V41" s="232"/>
      <c r="W41" s="232"/>
      <c r="X41" s="232"/>
      <c r="Y41" s="232"/>
      <c r="Z41" s="232"/>
      <c r="AA41" s="232"/>
      <c r="AB41" s="232"/>
      <c r="AC41" s="232"/>
      <c r="AD41" s="232"/>
      <c r="AE41" s="232"/>
      <c r="AF41" s="232"/>
      <c r="AG41" s="232"/>
      <c r="AH41" s="232"/>
      <c r="AI41" s="232"/>
      <c r="AJ41" s="232"/>
      <c r="AK41" s="231"/>
      <c r="AL41" s="231"/>
      <c r="AM41" s="231"/>
      <c r="AN41" s="231"/>
      <c r="AO41" s="231"/>
      <c r="AP41" s="231"/>
      <c r="AQ41" s="231"/>
      <c r="AR41" s="231"/>
      <c r="AS41" s="231"/>
      <c r="AT41" s="231"/>
      <c r="AU41" s="231"/>
      <c r="AV41" s="231"/>
      <c r="AW41" s="231"/>
      <c r="AX41" s="231"/>
      <c r="AY41" s="231"/>
      <c r="AZ41" s="231"/>
      <c r="BA41" s="231"/>
      <c r="BB41" s="231"/>
      <c r="BC41" s="231"/>
      <c r="BD41" s="231"/>
      <c r="BE41" s="231"/>
      <c r="BF41" s="231"/>
      <c r="BG41" s="231"/>
      <c r="BH41" s="231"/>
      <c r="BI41" s="231"/>
      <c r="BJ41" s="231"/>
      <c r="BK41" s="231"/>
      <c r="BL41" s="231"/>
      <c r="BM41" s="231"/>
      <c r="BN41" s="231"/>
      <c r="BO41" s="231"/>
      <c r="BP41" s="231"/>
      <c r="BQ41" s="231"/>
      <c r="BR41" s="231"/>
      <c r="BS41" s="231"/>
    </row>
    <row r="43" spans="2:71" x14ac:dyDescent="0.2">
      <c r="B43" s="231" t="s">
        <v>19</v>
      </c>
      <c r="C43" s="231"/>
      <c r="D43" s="231"/>
      <c r="E43" s="231"/>
      <c r="F43" s="231"/>
      <c r="G43" s="231" t="s">
        <v>45</v>
      </c>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t="s">
        <v>46</v>
      </c>
      <c r="AL43" s="231"/>
      <c r="AM43" s="231"/>
      <c r="AN43" s="231"/>
      <c r="AO43" s="231"/>
      <c r="AP43" s="231"/>
      <c r="AQ43" s="231">
        <v>34</v>
      </c>
      <c r="AR43" s="231"/>
      <c r="AS43" s="231"/>
      <c r="AT43" s="231"/>
      <c r="AU43" s="231"/>
      <c r="AV43" s="231"/>
      <c r="AW43" s="231"/>
      <c r="AX43" s="231"/>
      <c r="AY43" s="231"/>
      <c r="AZ43" s="231"/>
      <c r="BA43" s="231"/>
      <c r="BB43" s="231"/>
      <c r="BC43" s="231"/>
      <c r="BD43" s="231"/>
      <c r="BE43" s="231"/>
      <c r="BF43" s="231"/>
      <c r="BG43" s="231"/>
      <c r="BH43" s="231"/>
      <c r="BI43" s="231"/>
      <c r="BJ43" s="231"/>
      <c r="BK43" s="231"/>
      <c r="BL43" s="231"/>
      <c r="BM43" s="231"/>
      <c r="BN43" s="231"/>
      <c r="BO43" s="231"/>
      <c r="BP43" s="231"/>
      <c r="BQ43" s="231"/>
      <c r="BR43" s="231"/>
      <c r="BS43" s="231"/>
    </row>
    <row r="44" spans="2:71" x14ac:dyDescent="0.2">
      <c r="B44" s="231" t="s">
        <v>21</v>
      </c>
      <c r="C44" s="231"/>
      <c r="D44" s="231"/>
      <c r="E44" s="231"/>
      <c r="F44" s="231"/>
      <c r="G44" s="231" t="s">
        <v>47</v>
      </c>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t="s">
        <v>46</v>
      </c>
      <c r="AL44" s="231"/>
      <c r="AM44" s="231"/>
      <c r="AN44" s="231"/>
      <c r="AO44" s="231"/>
      <c r="AP44" s="231"/>
      <c r="AQ44" s="231">
        <v>48</v>
      </c>
      <c r="AR44" s="231"/>
      <c r="AS44" s="231"/>
      <c r="AT44" s="231"/>
      <c r="AU44" s="231"/>
      <c r="AV44" s="231"/>
      <c r="AW44" s="231"/>
      <c r="AX44" s="231"/>
      <c r="AY44" s="231"/>
      <c r="AZ44" s="231"/>
      <c r="BA44" s="231"/>
      <c r="BB44" s="231"/>
      <c r="BC44" s="231"/>
      <c r="BD44" s="231"/>
      <c r="BE44" s="231"/>
      <c r="BF44" s="231"/>
      <c r="BG44" s="231"/>
      <c r="BH44" s="231"/>
      <c r="BI44" s="231"/>
      <c r="BJ44" s="231"/>
      <c r="BK44" s="231"/>
      <c r="BL44" s="231"/>
      <c r="BM44" s="231"/>
      <c r="BN44" s="231"/>
      <c r="BO44" s="231"/>
      <c r="BP44" s="231"/>
      <c r="BQ44" s="231"/>
      <c r="BR44" s="231"/>
      <c r="BS44" s="231"/>
    </row>
    <row r="45" spans="2:71" x14ac:dyDescent="0.2">
      <c r="B45" s="231" t="s">
        <v>23</v>
      </c>
      <c r="C45" s="231"/>
      <c r="D45" s="231"/>
      <c r="E45" s="231"/>
      <c r="F45" s="231"/>
      <c r="G45" s="231" t="s">
        <v>48</v>
      </c>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t="s">
        <v>46</v>
      </c>
      <c r="AL45" s="231"/>
      <c r="AM45" s="231"/>
      <c r="AN45" s="231"/>
      <c r="AO45" s="231"/>
      <c r="AP45" s="231"/>
      <c r="AQ45" s="231">
        <v>14</v>
      </c>
      <c r="AR45" s="231"/>
      <c r="AS45" s="231"/>
      <c r="AT45" s="231"/>
      <c r="AU45" s="231"/>
      <c r="AV45" s="231"/>
      <c r="AW45" s="231"/>
      <c r="AX45" s="231"/>
      <c r="AY45" s="231"/>
      <c r="AZ45" s="231"/>
      <c r="BA45" s="231"/>
      <c r="BB45" s="231"/>
      <c r="BC45" s="231"/>
      <c r="BD45" s="231"/>
      <c r="BE45" s="231"/>
      <c r="BF45" s="231"/>
      <c r="BG45" s="231"/>
      <c r="BH45" s="231"/>
      <c r="BI45" s="231"/>
      <c r="BJ45" s="231"/>
      <c r="BK45" s="231"/>
      <c r="BL45" s="231"/>
      <c r="BM45" s="231"/>
      <c r="BN45" s="231"/>
      <c r="BO45" s="231"/>
      <c r="BP45" s="231"/>
      <c r="BQ45" s="231"/>
      <c r="BR45" s="231"/>
      <c r="BS45" s="231"/>
    </row>
    <row r="47" spans="2:71" x14ac:dyDescent="0.2">
      <c r="B47" s="231" t="s">
        <v>49</v>
      </c>
      <c r="C47" s="231"/>
      <c r="D47" s="231"/>
      <c r="E47" s="231"/>
      <c r="F47" s="231"/>
      <c r="G47" s="231" t="s">
        <v>50</v>
      </c>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c r="AL47" s="231"/>
      <c r="AM47" s="231"/>
      <c r="AN47" s="231"/>
      <c r="AO47" s="231"/>
      <c r="AP47" s="231"/>
      <c r="AQ47" s="231"/>
      <c r="AR47" s="231"/>
      <c r="AS47" s="231"/>
      <c r="AT47" s="231"/>
      <c r="AU47" s="231"/>
      <c r="AV47" s="231"/>
      <c r="AW47" s="231"/>
      <c r="AX47" s="231"/>
      <c r="AY47" s="231"/>
      <c r="AZ47" s="231"/>
      <c r="BA47" s="231"/>
      <c r="BB47" s="231"/>
      <c r="BC47" s="231"/>
      <c r="BD47" s="231"/>
      <c r="BE47" s="231"/>
      <c r="BF47" s="231"/>
      <c r="BG47" s="231"/>
      <c r="BH47" s="231"/>
      <c r="BI47" s="231"/>
      <c r="BJ47" s="231"/>
      <c r="BK47" s="231"/>
      <c r="BL47" s="231"/>
      <c r="BM47" s="231"/>
      <c r="BN47" s="231"/>
      <c r="BO47" s="231"/>
      <c r="BP47" s="231"/>
      <c r="BQ47" s="231"/>
      <c r="BR47" s="231"/>
      <c r="BS47" s="231"/>
    </row>
    <row r="48" spans="2:71" x14ac:dyDescent="0.2">
      <c r="B48" s="231"/>
      <c r="C48" s="231"/>
      <c r="D48" s="231"/>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1"/>
      <c r="AJ48" s="231"/>
      <c r="AK48" s="231"/>
      <c r="AL48" s="231"/>
      <c r="AM48" s="231"/>
      <c r="AN48" s="231"/>
      <c r="AO48" s="231"/>
      <c r="AP48" s="231"/>
      <c r="AQ48" s="231"/>
      <c r="AR48" s="231"/>
      <c r="AS48" s="231"/>
      <c r="AT48" s="231"/>
      <c r="AU48" s="231"/>
      <c r="AV48" s="231"/>
      <c r="AW48" s="231"/>
      <c r="AX48" s="231"/>
      <c r="AY48" s="231"/>
      <c r="AZ48" s="231"/>
      <c r="BA48" s="231"/>
      <c r="BB48" s="231"/>
      <c r="BC48" s="231"/>
      <c r="BD48" s="231"/>
      <c r="BE48" s="231"/>
      <c r="BF48" s="231"/>
      <c r="BG48" s="231"/>
      <c r="BH48" s="231"/>
      <c r="BI48" s="231"/>
      <c r="BJ48" s="231"/>
      <c r="BK48" s="231"/>
      <c r="BL48" s="231"/>
      <c r="BM48" s="231"/>
      <c r="BN48" s="231"/>
      <c r="BO48" s="231"/>
      <c r="BP48" s="231"/>
      <c r="BQ48" s="231"/>
      <c r="BR48" s="231"/>
      <c r="BS48" s="231"/>
    </row>
    <row r="49" spans="2:71" x14ac:dyDescent="0.2">
      <c r="B49" s="231" t="s">
        <v>19</v>
      </c>
      <c r="C49" s="231"/>
      <c r="D49" s="231"/>
      <c r="E49" s="231"/>
      <c r="F49" s="231"/>
      <c r="G49" s="231" t="s">
        <v>51</v>
      </c>
      <c r="H49" s="231"/>
      <c r="I49" s="231"/>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t="s">
        <v>46</v>
      </c>
      <c r="AL49" s="231"/>
      <c r="AM49" s="231"/>
      <c r="AN49" s="231"/>
      <c r="AO49" s="231"/>
      <c r="AP49" s="231"/>
      <c r="AQ49" s="231">
        <v>34</v>
      </c>
      <c r="AR49" s="231"/>
      <c r="AS49" s="231"/>
      <c r="AT49" s="231"/>
      <c r="AU49" s="231"/>
      <c r="AV49" s="231"/>
      <c r="AW49" s="231"/>
      <c r="AX49" s="231"/>
      <c r="AY49" s="231"/>
      <c r="AZ49" s="231"/>
      <c r="BA49" s="231"/>
      <c r="BB49" s="231"/>
      <c r="BC49" s="231"/>
      <c r="BD49" s="231"/>
      <c r="BE49" s="231"/>
      <c r="BF49" s="231"/>
      <c r="BG49" s="231"/>
      <c r="BH49" s="231"/>
      <c r="BI49" s="231"/>
      <c r="BJ49" s="231"/>
      <c r="BK49" s="231"/>
      <c r="BL49" s="231"/>
      <c r="BM49" s="231"/>
      <c r="BN49" s="231"/>
      <c r="BO49" s="231"/>
      <c r="BP49" s="231"/>
      <c r="BQ49" s="231"/>
      <c r="BR49" s="231"/>
      <c r="BS49" s="231"/>
    </row>
    <row r="50" spans="2:71" x14ac:dyDescent="0.2">
      <c r="B50" s="231" t="s">
        <v>21</v>
      </c>
      <c r="C50" s="231"/>
      <c r="D50" s="231"/>
      <c r="E50" s="231"/>
      <c r="F50" s="231"/>
      <c r="G50" s="231" t="s">
        <v>52</v>
      </c>
      <c r="H50" s="231"/>
      <c r="I50" s="231"/>
      <c r="J50" s="231"/>
      <c r="K50" s="2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t="s">
        <v>46</v>
      </c>
      <c r="AL50" s="231"/>
      <c r="AM50" s="231"/>
      <c r="AN50" s="231"/>
      <c r="AO50" s="231"/>
      <c r="AP50" s="231"/>
      <c r="AQ50" s="231">
        <v>48</v>
      </c>
      <c r="AR50" s="231"/>
      <c r="AS50" s="231"/>
      <c r="AT50" s="231"/>
      <c r="AU50" s="231"/>
      <c r="AV50" s="231"/>
      <c r="AW50" s="231"/>
      <c r="AX50" s="231"/>
      <c r="AY50" s="231"/>
      <c r="AZ50" s="231"/>
      <c r="BA50" s="231"/>
      <c r="BB50" s="231"/>
      <c r="BC50" s="231"/>
      <c r="BD50" s="231"/>
      <c r="BE50" s="231"/>
      <c r="BF50" s="231"/>
      <c r="BG50" s="231"/>
      <c r="BH50" s="231"/>
      <c r="BI50" s="231"/>
      <c r="BJ50" s="231"/>
      <c r="BK50" s="231"/>
      <c r="BL50" s="231"/>
      <c r="BM50" s="231"/>
      <c r="BN50" s="231"/>
      <c r="BO50" s="231"/>
      <c r="BP50" s="231"/>
      <c r="BQ50" s="231"/>
      <c r="BR50" s="231"/>
      <c r="BS50" s="231"/>
    </row>
    <row r="51" spans="2:71" x14ac:dyDescent="0.2">
      <c r="B51" s="231" t="s">
        <v>23</v>
      </c>
      <c r="C51" s="231"/>
      <c r="D51" s="231"/>
      <c r="E51" s="231"/>
      <c r="F51" s="231"/>
      <c r="G51" s="231" t="s">
        <v>53</v>
      </c>
      <c r="H51" s="231"/>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1" t="s">
        <v>46</v>
      </c>
      <c r="AL51" s="231"/>
      <c r="AM51" s="231"/>
      <c r="AN51" s="231"/>
      <c r="AO51" s="231"/>
      <c r="AP51" s="231"/>
      <c r="AQ51" s="231">
        <v>14</v>
      </c>
      <c r="AR51" s="231"/>
      <c r="AS51" s="231"/>
      <c r="AT51" s="231"/>
      <c r="AU51" s="231"/>
      <c r="AV51" s="231"/>
      <c r="AW51" s="231"/>
      <c r="AX51" s="231"/>
      <c r="AY51" s="231"/>
      <c r="AZ51" s="231"/>
      <c r="BA51" s="231"/>
      <c r="BB51" s="231"/>
      <c r="BC51" s="231"/>
      <c r="BD51" s="231"/>
      <c r="BE51" s="231"/>
      <c r="BF51" s="231"/>
      <c r="BG51" s="231"/>
      <c r="BH51" s="231"/>
      <c r="BI51" s="231"/>
      <c r="BJ51" s="231"/>
      <c r="BK51" s="231"/>
      <c r="BL51" s="231"/>
      <c r="BM51" s="231"/>
      <c r="BN51" s="231"/>
      <c r="BO51" s="231"/>
      <c r="BP51" s="231"/>
      <c r="BQ51" s="231"/>
      <c r="BR51" s="231"/>
      <c r="BS51" s="231"/>
    </row>
    <row r="53" spans="2:71" x14ac:dyDescent="0.2">
      <c r="B53" s="231" t="s">
        <v>54</v>
      </c>
      <c r="C53" s="231"/>
      <c r="D53" s="231"/>
      <c r="E53" s="231"/>
      <c r="F53" s="231"/>
      <c r="G53" s="231" t="s">
        <v>55</v>
      </c>
      <c r="H53" s="231"/>
      <c r="I53" s="231"/>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t="s">
        <v>56</v>
      </c>
      <c r="AL53" s="231"/>
      <c r="AM53" s="231"/>
      <c r="AN53" s="231"/>
      <c r="AO53" s="231"/>
      <c r="AP53" s="231"/>
      <c r="AQ53" s="231">
        <v>1</v>
      </c>
      <c r="AR53" s="231"/>
      <c r="AS53" s="231"/>
      <c r="AT53" s="231"/>
      <c r="AU53" s="231"/>
      <c r="AV53" s="231"/>
      <c r="AW53" s="231"/>
      <c r="AX53" s="231"/>
      <c r="AY53" s="231"/>
      <c r="AZ53" s="231"/>
      <c r="BA53" s="231"/>
      <c r="BB53" s="231"/>
      <c r="BC53" s="231"/>
      <c r="BD53" s="231"/>
      <c r="BE53" s="231"/>
      <c r="BF53" s="231"/>
      <c r="BG53" s="231"/>
      <c r="BH53" s="231"/>
      <c r="BI53" s="231"/>
      <c r="BJ53" s="231"/>
      <c r="BK53" s="231"/>
      <c r="BL53" s="231"/>
      <c r="BM53" s="231"/>
      <c r="BN53" s="231"/>
      <c r="BO53" s="231"/>
      <c r="BP53" s="231"/>
      <c r="BQ53" s="231"/>
      <c r="BR53" s="231"/>
      <c r="BS53" s="231"/>
    </row>
    <row r="55" spans="2:71" ht="23.25" customHeight="1" x14ac:dyDescent="0.2">
      <c r="B55" s="231" t="s">
        <v>57</v>
      </c>
      <c r="C55" s="231"/>
      <c r="D55" s="231"/>
      <c r="E55" s="231"/>
      <c r="F55" s="231"/>
      <c r="G55" s="233" t="s">
        <v>58</v>
      </c>
      <c r="H55" s="233"/>
      <c r="I55" s="233"/>
      <c r="J55" s="233"/>
      <c r="K55" s="233"/>
      <c r="L55" s="233"/>
      <c r="M55" s="233"/>
      <c r="N55" s="233"/>
      <c r="O55" s="233"/>
      <c r="P55" s="233"/>
      <c r="Q55" s="233"/>
      <c r="R55" s="233"/>
      <c r="S55" s="233"/>
      <c r="T55" s="233"/>
      <c r="U55" s="233"/>
      <c r="V55" s="233"/>
      <c r="W55" s="233"/>
      <c r="X55" s="233"/>
      <c r="Y55" s="233"/>
      <c r="Z55" s="233"/>
      <c r="AA55" s="233"/>
      <c r="AB55" s="233"/>
      <c r="AC55" s="233"/>
      <c r="AD55" s="233"/>
      <c r="AE55" s="233"/>
      <c r="AF55" s="233"/>
      <c r="AG55" s="233"/>
      <c r="AH55" s="233"/>
      <c r="AI55" s="233"/>
      <c r="AJ55" s="233"/>
      <c r="AK55" s="231" t="s">
        <v>9</v>
      </c>
      <c r="AL55" s="231"/>
      <c r="AM55" s="231"/>
      <c r="AN55" s="231"/>
      <c r="AO55" s="231"/>
      <c r="AP55" s="231"/>
      <c r="AQ55" s="231">
        <v>2</v>
      </c>
      <c r="AR55" s="231"/>
      <c r="AS55" s="231"/>
      <c r="AT55" s="231"/>
      <c r="AU55" s="231"/>
      <c r="AV55" s="231"/>
      <c r="AW55" s="231"/>
      <c r="AX55" s="231"/>
      <c r="AY55" s="231"/>
      <c r="AZ55" s="231"/>
      <c r="BA55" s="231"/>
      <c r="BB55" s="231"/>
      <c r="BC55" s="231"/>
      <c r="BD55" s="231"/>
      <c r="BE55" s="231"/>
      <c r="BF55" s="231"/>
      <c r="BG55" s="231"/>
      <c r="BH55" s="231"/>
      <c r="BI55" s="231"/>
      <c r="BJ55" s="231"/>
      <c r="BK55" s="231"/>
      <c r="BL55" s="231"/>
      <c r="BM55" s="231"/>
      <c r="BN55" s="231"/>
      <c r="BO55" s="231"/>
      <c r="BP55" s="231"/>
      <c r="BQ55" s="231"/>
      <c r="BR55" s="231"/>
      <c r="BS55" s="231"/>
    </row>
    <row r="57" spans="2:71" ht="37.5" customHeight="1" x14ac:dyDescent="0.2">
      <c r="B57" s="231" t="s">
        <v>59</v>
      </c>
      <c r="C57" s="231"/>
      <c r="D57" s="231"/>
      <c r="E57" s="231"/>
      <c r="F57" s="231"/>
      <c r="G57" s="232" t="s">
        <v>60</v>
      </c>
      <c r="H57" s="232"/>
      <c r="I57" s="232"/>
      <c r="J57" s="232"/>
      <c r="K57" s="232"/>
      <c r="L57" s="232"/>
      <c r="M57" s="232"/>
      <c r="N57" s="232"/>
      <c r="O57" s="232"/>
      <c r="P57" s="232"/>
      <c r="Q57" s="232"/>
      <c r="R57" s="232"/>
      <c r="S57" s="232"/>
      <c r="T57" s="232"/>
      <c r="U57" s="232"/>
      <c r="V57" s="232"/>
      <c r="W57" s="232"/>
      <c r="X57" s="232"/>
      <c r="Y57" s="232"/>
      <c r="Z57" s="232"/>
      <c r="AA57" s="232"/>
      <c r="AB57" s="232"/>
      <c r="AC57" s="232"/>
      <c r="AD57" s="232"/>
      <c r="AE57" s="232"/>
      <c r="AF57" s="232"/>
      <c r="AG57" s="232"/>
      <c r="AH57" s="232"/>
      <c r="AI57" s="232"/>
      <c r="AJ57" s="232"/>
      <c r="AK57" s="231" t="s">
        <v>12</v>
      </c>
      <c r="AL57" s="231"/>
      <c r="AM57" s="231"/>
      <c r="AN57" s="231"/>
      <c r="AO57" s="231"/>
      <c r="AP57" s="231"/>
      <c r="AQ57" s="231">
        <v>1</v>
      </c>
      <c r="AR57" s="231"/>
      <c r="AS57" s="231"/>
      <c r="AT57" s="231"/>
      <c r="AU57" s="231"/>
      <c r="AV57" s="231"/>
      <c r="AW57" s="231"/>
      <c r="AX57" s="231"/>
      <c r="AY57" s="231"/>
      <c r="AZ57" s="231"/>
      <c r="BA57" s="231"/>
      <c r="BB57" s="231"/>
      <c r="BC57" s="231"/>
      <c r="BD57" s="231"/>
      <c r="BE57" s="231"/>
      <c r="BF57" s="231"/>
      <c r="BG57" s="231"/>
      <c r="BH57" s="231"/>
      <c r="BI57" s="231"/>
      <c r="BJ57" s="231"/>
      <c r="BK57" s="231"/>
      <c r="BL57" s="231"/>
      <c r="BM57" s="231"/>
      <c r="BN57" s="231"/>
      <c r="BO57" s="231"/>
      <c r="BP57" s="231"/>
      <c r="BQ57" s="231"/>
      <c r="BR57" s="231"/>
      <c r="BS57" s="231"/>
    </row>
    <row r="59" spans="2:71" ht="30" customHeight="1" x14ac:dyDescent="0.2">
      <c r="B59" s="231" t="s">
        <v>61</v>
      </c>
      <c r="C59" s="231"/>
      <c r="D59" s="231"/>
      <c r="E59" s="231"/>
      <c r="F59" s="231"/>
      <c r="G59" s="232" t="s">
        <v>62</v>
      </c>
      <c r="H59" s="232"/>
      <c r="I59" s="232"/>
      <c r="J59" s="232"/>
      <c r="K59" s="232"/>
      <c r="L59" s="232"/>
      <c r="M59" s="232"/>
      <c r="N59" s="232"/>
      <c r="O59" s="232"/>
      <c r="P59" s="232"/>
      <c r="Q59" s="232"/>
      <c r="R59" s="232"/>
      <c r="S59" s="232"/>
      <c r="T59" s="232"/>
      <c r="U59" s="232"/>
      <c r="V59" s="232"/>
      <c r="W59" s="232"/>
      <c r="X59" s="232"/>
      <c r="Y59" s="232"/>
      <c r="Z59" s="232"/>
      <c r="AA59" s="232"/>
      <c r="AB59" s="232"/>
      <c r="AC59" s="232"/>
      <c r="AD59" s="232"/>
      <c r="AE59" s="232"/>
      <c r="AF59" s="232"/>
      <c r="AG59" s="232"/>
      <c r="AH59" s="232"/>
      <c r="AI59" s="232"/>
      <c r="AJ59" s="232"/>
      <c r="AK59" s="231" t="s">
        <v>12</v>
      </c>
      <c r="AL59" s="231"/>
      <c r="AM59" s="231"/>
      <c r="AN59" s="231"/>
      <c r="AO59" s="231"/>
      <c r="AP59" s="231"/>
      <c r="AQ59" s="231">
        <v>1</v>
      </c>
      <c r="AR59" s="231"/>
      <c r="AS59" s="231"/>
      <c r="AT59" s="231"/>
      <c r="AU59" s="231"/>
      <c r="AV59" s="231"/>
      <c r="AW59" s="231"/>
      <c r="AX59" s="231"/>
      <c r="AY59" s="231"/>
      <c r="AZ59" s="231"/>
      <c r="BA59" s="231"/>
      <c r="BB59" s="231"/>
      <c r="BC59" s="231"/>
      <c r="BD59" s="231"/>
      <c r="BE59" s="231"/>
      <c r="BF59" s="231"/>
      <c r="BG59" s="231"/>
      <c r="BH59" s="231"/>
      <c r="BI59" s="231"/>
      <c r="BJ59" s="231"/>
      <c r="BK59" s="231"/>
      <c r="BL59" s="231"/>
      <c r="BM59" s="231"/>
      <c r="BN59" s="231"/>
      <c r="BO59" s="231"/>
      <c r="BP59" s="231"/>
      <c r="BQ59" s="231"/>
      <c r="BR59" s="231"/>
      <c r="BS59" s="231"/>
    </row>
    <row r="61" spans="2:71" ht="48.75" customHeight="1" x14ac:dyDescent="0.2">
      <c r="B61" s="231" t="s">
        <v>63</v>
      </c>
      <c r="C61" s="231"/>
      <c r="D61" s="231"/>
      <c r="E61" s="231"/>
      <c r="F61" s="231"/>
      <c r="G61" s="232" t="s">
        <v>64</v>
      </c>
      <c r="H61" s="232"/>
      <c r="I61" s="232"/>
      <c r="J61" s="232"/>
      <c r="K61" s="232"/>
      <c r="L61" s="232"/>
      <c r="M61" s="232"/>
      <c r="N61" s="232"/>
      <c r="O61" s="232"/>
      <c r="P61" s="232"/>
      <c r="Q61" s="232"/>
      <c r="R61" s="232"/>
      <c r="S61" s="232"/>
      <c r="T61" s="232"/>
      <c r="U61" s="232"/>
      <c r="V61" s="232"/>
      <c r="W61" s="232"/>
      <c r="X61" s="232"/>
      <c r="Y61" s="232"/>
      <c r="Z61" s="232"/>
      <c r="AA61" s="232"/>
      <c r="AB61" s="232"/>
      <c r="AC61" s="232"/>
      <c r="AD61" s="232"/>
      <c r="AE61" s="232"/>
      <c r="AF61" s="232"/>
      <c r="AG61" s="232"/>
      <c r="AH61" s="232"/>
      <c r="AI61" s="232"/>
      <c r="AJ61" s="232"/>
      <c r="AK61" s="231" t="s">
        <v>12</v>
      </c>
      <c r="AL61" s="231"/>
      <c r="AM61" s="231"/>
      <c r="AN61" s="231"/>
      <c r="AO61" s="231"/>
      <c r="AP61" s="231"/>
      <c r="AQ61" s="231">
        <v>1</v>
      </c>
      <c r="AR61" s="231"/>
      <c r="AS61" s="231"/>
      <c r="AT61" s="231"/>
      <c r="AU61" s="231"/>
      <c r="AV61" s="231"/>
      <c r="AW61" s="231"/>
      <c r="AX61" s="231"/>
      <c r="AY61" s="231"/>
      <c r="AZ61" s="231"/>
      <c r="BA61" s="231"/>
      <c r="BB61" s="231"/>
      <c r="BC61" s="231"/>
      <c r="BD61" s="231"/>
      <c r="BE61" s="231"/>
      <c r="BF61" s="231"/>
      <c r="BG61" s="231"/>
      <c r="BH61" s="231"/>
      <c r="BI61" s="231"/>
      <c r="BJ61" s="231"/>
      <c r="BK61" s="231"/>
      <c r="BL61" s="231"/>
      <c r="BM61" s="231"/>
      <c r="BN61" s="231"/>
      <c r="BO61" s="231"/>
      <c r="BP61" s="231"/>
      <c r="BQ61" s="231"/>
      <c r="BR61" s="231"/>
      <c r="BS61" s="231"/>
    </row>
    <row r="64" spans="2:71" x14ac:dyDescent="0.2">
      <c r="C64" s="2" t="s">
        <v>65</v>
      </c>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4"/>
      <c r="AY64" s="4"/>
      <c r="AZ64" s="4"/>
      <c r="BA64" s="4"/>
      <c r="BB64" s="4"/>
      <c r="BC64" s="4"/>
      <c r="BD64" s="4"/>
      <c r="BE64" s="4"/>
      <c r="BF64" s="4"/>
      <c r="BG64" s="4"/>
      <c r="BH64" s="230">
        <f>SUM(BH9:BS63)</f>
        <v>0</v>
      </c>
      <c r="BI64" s="230"/>
      <c r="BJ64" s="230"/>
      <c r="BK64" s="230"/>
      <c r="BL64" s="230"/>
      <c r="BM64" s="230"/>
      <c r="BN64" s="230"/>
      <c r="BO64" s="230"/>
      <c r="BP64" s="230"/>
      <c r="BQ64" s="230"/>
      <c r="BR64" s="230"/>
      <c r="BS64" s="230"/>
    </row>
  </sheetData>
  <mergeCells count="194">
    <mergeCell ref="B6:BS6"/>
    <mergeCell ref="B9:F9"/>
    <mergeCell ref="G9:AJ9"/>
    <mergeCell ref="AK9:AP9"/>
    <mergeCell ref="AQ9:AW9"/>
    <mergeCell ref="AX9:BG9"/>
    <mergeCell ref="BH9:BS9"/>
    <mergeCell ref="B3:F3"/>
    <mergeCell ref="G3:AJ3"/>
    <mergeCell ref="AK3:AP3"/>
    <mergeCell ref="AQ3:AW3"/>
    <mergeCell ref="AX3:BG3"/>
    <mergeCell ref="BH3:BS3"/>
    <mergeCell ref="B13:F13"/>
    <mergeCell ref="G13:AJ13"/>
    <mergeCell ref="AK13:AP13"/>
    <mergeCell ref="AQ13:AW13"/>
    <mergeCell ref="AX13:BG13"/>
    <mergeCell ref="BH13:BS13"/>
    <mergeCell ref="B11:F11"/>
    <mergeCell ref="G11:AJ11"/>
    <mergeCell ref="AK11:AP11"/>
    <mergeCell ref="AQ11:AW11"/>
    <mergeCell ref="AX11:BG11"/>
    <mergeCell ref="BH11:BS11"/>
    <mergeCell ref="B17:F17"/>
    <mergeCell ref="G17:AJ17"/>
    <mergeCell ref="AK17:AP17"/>
    <mergeCell ref="AQ17:AW17"/>
    <mergeCell ref="AX17:BG17"/>
    <mergeCell ref="BH17:BS17"/>
    <mergeCell ref="B15:F15"/>
    <mergeCell ref="G15:AJ15"/>
    <mergeCell ref="AK15:AP15"/>
    <mergeCell ref="AQ15:AW15"/>
    <mergeCell ref="AX15:BG15"/>
    <mergeCell ref="BH15:BS15"/>
    <mergeCell ref="B20:F20"/>
    <mergeCell ref="G20:AJ20"/>
    <mergeCell ref="AK20:AP20"/>
    <mergeCell ref="AQ20:AW20"/>
    <mergeCell ref="AX20:BG20"/>
    <mergeCell ref="BH20:BS20"/>
    <mergeCell ref="B19:F19"/>
    <mergeCell ref="G19:AJ19"/>
    <mergeCell ref="AK19:AP19"/>
    <mergeCell ref="AQ19:AW19"/>
    <mergeCell ref="AX19:BG19"/>
    <mergeCell ref="BH19:BS19"/>
    <mergeCell ref="B23:F23"/>
    <mergeCell ref="G23:AJ23"/>
    <mergeCell ref="AK23:AP23"/>
    <mergeCell ref="AQ23:AW23"/>
    <mergeCell ref="AX23:BG23"/>
    <mergeCell ref="BH23:BS23"/>
    <mergeCell ref="B21:F21"/>
    <mergeCell ref="G21:AJ21"/>
    <mergeCell ref="AK21:AP21"/>
    <mergeCell ref="AQ21:AW21"/>
    <mergeCell ref="AX21:BG21"/>
    <mergeCell ref="BH21:BS21"/>
    <mergeCell ref="B27:F27"/>
    <mergeCell ref="G27:AJ27"/>
    <mergeCell ref="AK27:AP27"/>
    <mergeCell ref="AQ27:AW27"/>
    <mergeCell ref="AX27:BG27"/>
    <mergeCell ref="BH27:BS27"/>
    <mergeCell ref="B25:F25"/>
    <mergeCell ref="G25:AJ25"/>
    <mergeCell ref="AK25:AP25"/>
    <mergeCell ref="AQ25:AW25"/>
    <mergeCell ref="AX25:BG25"/>
    <mergeCell ref="BH25:BS25"/>
    <mergeCell ref="B31:F31"/>
    <mergeCell ref="G31:AJ31"/>
    <mergeCell ref="AK31:AP31"/>
    <mergeCell ref="AQ31:AW31"/>
    <mergeCell ref="AX31:BG31"/>
    <mergeCell ref="BH31:BS31"/>
    <mergeCell ref="B29:F29"/>
    <mergeCell ref="G29:AJ29"/>
    <mergeCell ref="AK29:AP29"/>
    <mergeCell ref="AQ29:AW29"/>
    <mergeCell ref="AX29:BG29"/>
    <mergeCell ref="BH29:BS29"/>
    <mergeCell ref="B35:F35"/>
    <mergeCell ref="G35:AJ35"/>
    <mergeCell ref="AK35:AP35"/>
    <mergeCell ref="AQ35:AW35"/>
    <mergeCell ref="AX35:BG35"/>
    <mergeCell ref="BH35:BS35"/>
    <mergeCell ref="B33:F33"/>
    <mergeCell ref="G33:AJ33"/>
    <mergeCell ref="AK33:AP33"/>
    <mergeCell ref="AQ33:AW33"/>
    <mergeCell ref="AX33:BG33"/>
    <mergeCell ref="BH33:BS33"/>
    <mergeCell ref="B39:F39"/>
    <mergeCell ref="G39:AJ39"/>
    <mergeCell ref="AK39:AP39"/>
    <mergeCell ref="AQ39:AW39"/>
    <mergeCell ref="AX39:BG39"/>
    <mergeCell ref="BH39:BS39"/>
    <mergeCell ref="B37:F37"/>
    <mergeCell ref="G37:AJ37"/>
    <mergeCell ref="AK37:AP37"/>
    <mergeCell ref="AQ37:AW37"/>
    <mergeCell ref="AX37:BG37"/>
    <mergeCell ref="BH37:BS37"/>
    <mergeCell ref="B43:F43"/>
    <mergeCell ref="G43:AJ43"/>
    <mergeCell ref="AK43:AP43"/>
    <mergeCell ref="AQ43:AW43"/>
    <mergeCell ref="AX43:BG43"/>
    <mergeCell ref="BH43:BS43"/>
    <mergeCell ref="B41:F41"/>
    <mergeCell ref="G41:AJ41"/>
    <mergeCell ref="AK41:AP41"/>
    <mergeCell ref="AQ41:AW41"/>
    <mergeCell ref="AX41:BG41"/>
    <mergeCell ref="BH41:BS41"/>
    <mergeCell ref="B45:F45"/>
    <mergeCell ref="G45:AJ45"/>
    <mergeCell ref="AK45:AP45"/>
    <mergeCell ref="AQ45:AW45"/>
    <mergeCell ref="AX45:BG45"/>
    <mergeCell ref="BH45:BS45"/>
    <mergeCell ref="B44:F44"/>
    <mergeCell ref="G44:AJ44"/>
    <mergeCell ref="AK44:AP44"/>
    <mergeCell ref="AQ44:AW44"/>
    <mergeCell ref="AX44:BG44"/>
    <mergeCell ref="BH44:BS44"/>
    <mergeCell ref="B48:F48"/>
    <mergeCell ref="G48:AJ48"/>
    <mergeCell ref="AK48:AP48"/>
    <mergeCell ref="AQ48:AW48"/>
    <mergeCell ref="AX48:BG48"/>
    <mergeCell ref="BH48:BS48"/>
    <mergeCell ref="B47:F47"/>
    <mergeCell ref="G47:AJ47"/>
    <mergeCell ref="AK47:AP47"/>
    <mergeCell ref="AQ47:AW47"/>
    <mergeCell ref="AX47:BG47"/>
    <mergeCell ref="BH47:BS47"/>
    <mergeCell ref="B50:F50"/>
    <mergeCell ref="G50:AJ50"/>
    <mergeCell ref="AK50:AP50"/>
    <mergeCell ref="AQ50:AW50"/>
    <mergeCell ref="AX50:BG50"/>
    <mergeCell ref="BH50:BS50"/>
    <mergeCell ref="B49:F49"/>
    <mergeCell ref="G49:AJ49"/>
    <mergeCell ref="AK49:AP49"/>
    <mergeCell ref="AQ49:AW49"/>
    <mergeCell ref="AX49:BG49"/>
    <mergeCell ref="BH49:BS49"/>
    <mergeCell ref="B53:F53"/>
    <mergeCell ref="G53:AJ53"/>
    <mergeCell ref="AK53:AP53"/>
    <mergeCell ref="AQ53:AW53"/>
    <mergeCell ref="AX53:BG53"/>
    <mergeCell ref="BH53:BS53"/>
    <mergeCell ref="B51:F51"/>
    <mergeCell ref="G51:AJ51"/>
    <mergeCell ref="AK51:AP51"/>
    <mergeCell ref="AQ51:AW51"/>
    <mergeCell ref="AX51:BG51"/>
    <mergeCell ref="BH51:BS51"/>
    <mergeCell ref="B57:F57"/>
    <mergeCell ref="G57:AJ57"/>
    <mergeCell ref="AK57:AP57"/>
    <mergeCell ref="AQ57:AW57"/>
    <mergeCell ref="AX57:BG57"/>
    <mergeCell ref="BH57:BS57"/>
    <mergeCell ref="B55:F55"/>
    <mergeCell ref="G55:AJ55"/>
    <mergeCell ref="AK55:AP55"/>
    <mergeCell ref="AQ55:AW55"/>
    <mergeCell ref="AX55:BG55"/>
    <mergeCell ref="BH55:BS55"/>
    <mergeCell ref="BH64:BS64"/>
    <mergeCell ref="B61:F61"/>
    <mergeCell ref="G61:AJ61"/>
    <mergeCell ref="AK61:AP61"/>
    <mergeCell ref="AQ61:AW61"/>
    <mergeCell ref="AX61:BG61"/>
    <mergeCell ref="BH61:BS61"/>
    <mergeCell ref="B59:F59"/>
    <mergeCell ref="G59:AJ59"/>
    <mergeCell ref="AK59:AP59"/>
    <mergeCell ref="AQ59:AW59"/>
    <mergeCell ref="AX59:BG59"/>
    <mergeCell ref="BH59:BS5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28"/>
  <sheetViews>
    <sheetView workbookViewId="0">
      <selection activeCell="J138" sqref="J138"/>
    </sheetView>
  </sheetViews>
  <sheetFormatPr defaultRowHeight="12.75" x14ac:dyDescent="0.2"/>
  <cols>
    <col min="2" max="2" width="52.5703125" customWidth="1"/>
    <col min="5" max="5" width="12.85546875" customWidth="1"/>
    <col min="6" max="6" width="15.5703125" customWidth="1"/>
  </cols>
  <sheetData>
    <row r="2" spans="1:6" ht="30" customHeight="1" x14ac:dyDescent="0.2">
      <c r="A2" t="s">
        <v>407</v>
      </c>
      <c r="B2" t="s">
        <v>1</v>
      </c>
      <c r="C2" t="s">
        <v>408</v>
      </c>
      <c r="D2" t="s">
        <v>9</v>
      </c>
      <c r="E2" t="s">
        <v>409</v>
      </c>
      <c r="F2" t="s">
        <v>410</v>
      </c>
    </row>
    <row r="4" spans="1:6" s="133" customFormat="1" ht="30.75" customHeight="1" x14ac:dyDescent="0.25">
      <c r="A4" s="139"/>
      <c r="B4" s="139" t="s">
        <v>411</v>
      </c>
      <c r="C4" s="139"/>
      <c r="D4" s="139"/>
      <c r="E4" s="139"/>
      <c r="F4" s="139"/>
    </row>
    <row r="5" spans="1:6" ht="30" customHeight="1" x14ac:dyDescent="0.2">
      <c r="A5" t="s">
        <v>7</v>
      </c>
      <c r="B5" s="131" t="s">
        <v>412</v>
      </c>
    </row>
    <row r="7" spans="1:6" x14ac:dyDescent="0.2">
      <c r="A7" s="134" t="s">
        <v>74</v>
      </c>
      <c r="B7" t="s">
        <v>363</v>
      </c>
      <c r="C7" t="s">
        <v>9</v>
      </c>
      <c r="D7">
        <v>1</v>
      </c>
    </row>
    <row r="8" spans="1:6" x14ac:dyDescent="0.2">
      <c r="A8" s="134" t="s">
        <v>77</v>
      </c>
      <c r="B8" t="s">
        <v>364</v>
      </c>
      <c r="C8" t="s">
        <v>9</v>
      </c>
      <c r="D8">
        <v>9</v>
      </c>
    </row>
    <row r="9" spans="1:6" x14ac:dyDescent="0.2">
      <c r="A9" s="134" t="s">
        <v>80</v>
      </c>
      <c r="B9" t="s">
        <v>365</v>
      </c>
      <c r="C9" t="s">
        <v>9</v>
      </c>
      <c r="D9">
        <v>4</v>
      </c>
    </row>
    <row r="10" spans="1:6" x14ac:dyDescent="0.2">
      <c r="A10" s="134" t="s">
        <v>84</v>
      </c>
      <c r="B10" t="s">
        <v>366</v>
      </c>
      <c r="C10" t="s">
        <v>46</v>
      </c>
      <c r="D10">
        <v>0.5</v>
      </c>
    </row>
    <row r="11" spans="1:6" x14ac:dyDescent="0.2">
      <c r="A11" s="134" t="s">
        <v>87</v>
      </c>
      <c r="B11" t="s">
        <v>367</v>
      </c>
      <c r="C11" t="s">
        <v>9</v>
      </c>
      <c r="D11">
        <v>1</v>
      </c>
    </row>
    <row r="12" spans="1:6" x14ac:dyDescent="0.2">
      <c r="A12" s="134" t="s">
        <v>89</v>
      </c>
      <c r="B12" t="s">
        <v>368</v>
      </c>
      <c r="C12" t="s">
        <v>9</v>
      </c>
      <c r="D12">
        <v>1</v>
      </c>
    </row>
    <row r="13" spans="1:6" x14ac:dyDescent="0.2">
      <c r="A13" s="134" t="s">
        <v>93</v>
      </c>
      <c r="B13" t="s">
        <v>413</v>
      </c>
      <c r="C13" t="s">
        <v>9</v>
      </c>
      <c r="D13">
        <v>1</v>
      </c>
    </row>
    <row r="16" spans="1:6" s="44" customFormat="1" ht="30" customHeight="1" x14ac:dyDescent="0.2">
      <c r="A16" s="44" t="s">
        <v>10</v>
      </c>
      <c r="B16" s="131" t="s">
        <v>423</v>
      </c>
    </row>
    <row r="18" spans="1:4" x14ac:dyDescent="0.2">
      <c r="A18" t="s">
        <v>113</v>
      </c>
      <c r="B18" t="s">
        <v>369</v>
      </c>
      <c r="C18" t="s">
        <v>9</v>
      </c>
      <c r="D18">
        <v>1</v>
      </c>
    </row>
    <row r="19" spans="1:4" x14ac:dyDescent="0.2">
      <c r="A19" t="s">
        <v>116</v>
      </c>
      <c r="B19" t="s">
        <v>415</v>
      </c>
      <c r="C19" t="s">
        <v>9</v>
      </c>
      <c r="D19">
        <v>9</v>
      </c>
    </row>
    <row r="20" spans="1:4" x14ac:dyDescent="0.2">
      <c r="A20" s="130" t="s">
        <v>223</v>
      </c>
      <c r="B20" t="s">
        <v>416</v>
      </c>
      <c r="C20" t="s">
        <v>9</v>
      </c>
      <c r="D20">
        <v>3</v>
      </c>
    </row>
    <row r="21" spans="1:4" x14ac:dyDescent="0.2">
      <c r="A21" t="s">
        <v>225</v>
      </c>
      <c r="B21" t="s">
        <v>417</v>
      </c>
      <c r="C21" t="s">
        <v>46</v>
      </c>
      <c r="D21">
        <v>0.5</v>
      </c>
    </row>
    <row r="22" spans="1:4" x14ac:dyDescent="0.2">
      <c r="A22" t="s">
        <v>229</v>
      </c>
      <c r="B22" t="s">
        <v>370</v>
      </c>
      <c r="C22" t="s">
        <v>9</v>
      </c>
      <c r="D22">
        <v>1</v>
      </c>
    </row>
    <row r="23" spans="1:4" x14ac:dyDescent="0.2">
      <c r="A23" t="s">
        <v>232</v>
      </c>
      <c r="B23" t="s">
        <v>371</v>
      </c>
      <c r="C23" t="s">
        <v>9</v>
      </c>
      <c r="D23">
        <v>1</v>
      </c>
    </row>
    <row r="24" spans="1:4" x14ac:dyDescent="0.2">
      <c r="A24" t="s">
        <v>237</v>
      </c>
      <c r="B24" t="s">
        <v>414</v>
      </c>
      <c r="C24" t="s">
        <v>9</v>
      </c>
      <c r="D24">
        <v>1</v>
      </c>
    </row>
    <row r="27" spans="1:4" ht="30" customHeight="1" x14ac:dyDescent="0.2">
      <c r="A27" t="s">
        <v>13</v>
      </c>
      <c r="B27" s="131" t="s">
        <v>424</v>
      </c>
    </row>
    <row r="29" spans="1:4" x14ac:dyDescent="0.2">
      <c r="A29" t="s">
        <v>122</v>
      </c>
      <c r="B29" t="s">
        <v>369</v>
      </c>
      <c r="C29" t="s">
        <v>9</v>
      </c>
      <c r="D29">
        <v>1</v>
      </c>
    </row>
    <row r="30" spans="1:4" x14ac:dyDescent="0.2">
      <c r="A30" t="s">
        <v>127</v>
      </c>
      <c r="B30" t="s">
        <v>372</v>
      </c>
      <c r="C30" t="s">
        <v>9</v>
      </c>
      <c r="D30">
        <v>7</v>
      </c>
    </row>
    <row r="31" spans="1:4" x14ac:dyDescent="0.2">
      <c r="A31" t="s">
        <v>418</v>
      </c>
      <c r="B31" t="s">
        <v>373</v>
      </c>
      <c r="C31" t="s">
        <v>9</v>
      </c>
      <c r="D31">
        <v>1</v>
      </c>
    </row>
    <row r="32" spans="1:4" x14ac:dyDescent="0.2">
      <c r="A32" t="s">
        <v>419</v>
      </c>
      <c r="B32" t="s">
        <v>374</v>
      </c>
      <c r="C32" t="s">
        <v>46</v>
      </c>
      <c r="D32">
        <v>0.5</v>
      </c>
    </row>
    <row r="33" spans="1:6" x14ac:dyDescent="0.2">
      <c r="A33" t="s">
        <v>420</v>
      </c>
      <c r="B33" t="s">
        <v>367</v>
      </c>
      <c r="C33" t="s">
        <v>9</v>
      </c>
      <c r="D33">
        <v>1</v>
      </c>
    </row>
    <row r="34" spans="1:6" x14ac:dyDescent="0.2">
      <c r="A34" t="s">
        <v>421</v>
      </c>
      <c r="B34" t="s">
        <v>375</v>
      </c>
      <c r="C34" t="s">
        <v>9</v>
      </c>
      <c r="D34">
        <v>1</v>
      </c>
    </row>
    <row r="35" spans="1:6" x14ac:dyDescent="0.2">
      <c r="A35" t="s">
        <v>422</v>
      </c>
      <c r="B35" t="s">
        <v>376</v>
      </c>
      <c r="C35" t="s">
        <v>9</v>
      </c>
      <c r="D35">
        <v>1</v>
      </c>
    </row>
    <row r="38" spans="1:6" ht="15.75" x14ac:dyDescent="0.25">
      <c r="A38" s="135"/>
      <c r="B38" s="140" t="s">
        <v>438</v>
      </c>
      <c r="C38" s="135"/>
      <c r="D38" s="135"/>
      <c r="E38" s="135"/>
      <c r="F38" s="135">
        <f>SUM(F6:F35)</f>
        <v>0</v>
      </c>
    </row>
    <row r="41" spans="1:6" s="129" customFormat="1" ht="30" customHeight="1" x14ac:dyDescent="0.25">
      <c r="B41" s="136" t="s">
        <v>377</v>
      </c>
    </row>
    <row r="43" spans="1:6" ht="55.5" customHeight="1" x14ac:dyDescent="0.2">
      <c r="A43" t="s">
        <v>74</v>
      </c>
      <c r="B43" s="44" t="s">
        <v>425</v>
      </c>
      <c r="C43" t="s">
        <v>46</v>
      </c>
      <c r="D43">
        <v>50</v>
      </c>
    </row>
    <row r="46" spans="1:6" ht="15.75" x14ac:dyDescent="0.25">
      <c r="A46" s="141"/>
      <c r="B46" s="140" t="s">
        <v>426</v>
      </c>
      <c r="C46" s="141"/>
      <c r="D46" s="141"/>
      <c r="E46" s="141"/>
      <c r="F46" s="141">
        <f>F43</f>
        <v>0</v>
      </c>
    </row>
    <row r="50" spans="1:6" s="44" customFormat="1" ht="30" customHeight="1" x14ac:dyDescent="0.25">
      <c r="B50" s="133" t="s">
        <v>378</v>
      </c>
    </row>
    <row r="52" spans="1:6" s="44" customFormat="1" ht="55.5" customHeight="1" x14ac:dyDescent="0.25">
      <c r="A52" s="132" t="s">
        <v>7</v>
      </c>
      <c r="B52" s="133" t="s">
        <v>439</v>
      </c>
    </row>
    <row r="54" spans="1:6" ht="30" customHeight="1" x14ac:dyDescent="0.2">
      <c r="A54" t="s">
        <v>74</v>
      </c>
      <c r="B54" s="44" t="s">
        <v>427</v>
      </c>
      <c r="C54" t="s">
        <v>9</v>
      </c>
      <c r="D54">
        <v>2</v>
      </c>
    </row>
    <row r="55" spans="1:6" ht="32.25" customHeight="1" x14ac:dyDescent="0.2">
      <c r="A55" t="s">
        <v>77</v>
      </c>
      <c r="B55" s="44" t="s">
        <v>428</v>
      </c>
      <c r="C55" t="s">
        <v>9</v>
      </c>
      <c r="D55">
        <v>18</v>
      </c>
    </row>
    <row r="56" spans="1:6" ht="20.25" customHeight="1" x14ac:dyDescent="0.2">
      <c r="A56" t="s">
        <v>80</v>
      </c>
      <c r="B56" t="s">
        <v>379</v>
      </c>
      <c r="C56" t="s">
        <v>9</v>
      </c>
      <c r="D56">
        <v>7</v>
      </c>
    </row>
    <row r="58" spans="1:6" ht="15.75" x14ac:dyDescent="0.25">
      <c r="A58" s="135"/>
      <c r="B58" s="140" t="s">
        <v>380</v>
      </c>
      <c r="C58" s="135"/>
      <c r="D58" s="135"/>
      <c r="E58" s="135"/>
      <c r="F58" s="135">
        <f>SUM(F54:F56)</f>
        <v>0</v>
      </c>
    </row>
    <row r="61" spans="1:6" s="133" customFormat="1" ht="48.75" customHeight="1" x14ac:dyDescent="0.25">
      <c r="A61" s="133" t="s">
        <v>10</v>
      </c>
      <c r="B61" s="133" t="s">
        <v>429</v>
      </c>
    </row>
    <row r="64" spans="1:6" ht="30" customHeight="1" x14ac:dyDescent="0.2">
      <c r="A64" t="s">
        <v>113</v>
      </c>
      <c r="B64" s="44" t="s">
        <v>381</v>
      </c>
      <c r="C64" t="s">
        <v>9</v>
      </c>
      <c r="D64">
        <v>1</v>
      </c>
    </row>
    <row r="65" spans="1:6" ht="30" customHeight="1" x14ac:dyDescent="0.2">
      <c r="A65" t="s">
        <v>116</v>
      </c>
      <c r="B65" t="s">
        <v>385</v>
      </c>
      <c r="C65" t="s">
        <v>9</v>
      </c>
      <c r="D65">
        <v>45</v>
      </c>
    </row>
    <row r="66" spans="1:6" ht="30" customHeight="1" x14ac:dyDescent="0.2">
      <c r="A66" t="s">
        <v>223</v>
      </c>
      <c r="B66" t="s">
        <v>382</v>
      </c>
      <c r="C66" t="s">
        <v>9</v>
      </c>
      <c r="D66">
        <v>2</v>
      </c>
    </row>
    <row r="68" spans="1:6" ht="15.75" x14ac:dyDescent="0.25">
      <c r="A68" s="135"/>
      <c r="B68" s="140" t="s">
        <v>380</v>
      </c>
      <c r="C68" s="135"/>
      <c r="D68" s="135"/>
      <c r="E68" s="135"/>
      <c r="F68" s="135">
        <f>SUM(F64:F66)</f>
        <v>0</v>
      </c>
    </row>
    <row r="71" spans="1:6" s="44" customFormat="1" ht="46.5" customHeight="1" x14ac:dyDescent="0.25">
      <c r="A71" s="132" t="s">
        <v>13</v>
      </c>
      <c r="B71" s="133" t="s">
        <v>430</v>
      </c>
    </row>
    <row r="72" spans="1:6" ht="30" customHeight="1" x14ac:dyDescent="0.2">
      <c r="A72" t="s">
        <v>122</v>
      </c>
      <c r="B72" t="s">
        <v>383</v>
      </c>
      <c r="C72" t="s">
        <v>9</v>
      </c>
      <c r="D72">
        <v>1</v>
      </c>
    </row>
    <row r="73" spans="1:6" ht="30" customHeight="1" x14ac:dyDescent="0.2">
      <c r="A73" s="130" t="s">
        <v>127</v>
      </c>
      <c r="B73" t="s">
        <v>384</v>
      </c>
      <c r="C73" t="s">
        <v>9</v>
      </c>
      <c r="D73">
        <v>9</v>
      </c>
    </row>
    <row r="75" spans="1:6" ht="15" x14ac:dyDescent="0.2">
      <c r="A75" s="135"/>
      <c r="B75" s="141" t="s">
        <v>380</v>
      </c>
      <c r="C75" s="135"/>
      <c r="D75" s="135"/>
      <c r="E75" s="135"/>
      <c r="F75" s="135">
        <f>SUM(F72:F73)</f>
        <v>0</v>
      </c>
    </row>
    <row r="77" spans="1:6" s="133" customFormat="1" ht="47.25" customHeight="1" x14ac:dyDescent="0.25">
      <c r="A77" s="133" t="s">
        <v>17</v>
      </c>
      <c r="B77" s="133" t="s">
        <v>431</v>
      </c>
    </row>
    <row r="79" spans="1:6" ht="30" customHeight="1" x14ac:dyDescent="0.2">
      <c r="A79" t="s">
        <v>141</v>
      </c>
      <c r="B79" t="s">
        <v>386</v>
      </c>
      <c r="C79" t="s">
        <v>46</v>
      </c>
      <c r="D79">
        <v>400</v>
      </c>
    </row>
    <row r="80" spans="1:6" ht="30" customHeight="1" x14ac:dyDescent="0.2">
      <c r="A80" t="s">
        <v>143</v>
      </c>
      <c r="B80" t="s">
        <v>387</v>
      </c>
      <c r="C80" t="s">
        <v>46</v>
      </c>
      <c r="D80">
        <v>450</v>
      </c>
    </row>
    <row r="82" spans="1:6" ht="15" x14ac:dyDescent="0.2">
      <c r="A82" s="135"/>
      <c r="B82" s="141" t="s">
        <v>380</v>
      </c>
      <c r="C82" s="135"/>
      <c r="D82" s="135"/>
      <c r="E82" s="135"/>
      <c r="F82" s="135">
        <f>SUM(F79:F80)</f>
        <v>0</v>
      </c>
    </row>
    <row r="84" spans="1:6" s="133" customFormat="1" ht="30" customHeight="1" x14ac:dyDescent="0.25">
      <c r="A84" s="133" t="s">
        <v>25</v>
      </c>
      <c r="B84" s="133" t="s">
        <v>388</v>
      </c>
    </row>
    <row r="85" spans="1:6" x14ac:dyDescent="0.2">
      <c r="A85" t="s">
        <v>432</v>
      </c>
      <c r="B85" t="s">
        <v>389</v>
      </c>
      <c r="C85" t="s">
        <v>241</v>
      </c>
      <c r="D85">
        <v>1</v>
      </c>
    </row>
    <row r="86" spans="1:6" x14ac:dyDescent="0.2">
      <c r="A86" t="s">
        <v>165</v>
      </c>
      <c r="B86" t="s">
        <v>390</v>
      </c>
      <c r="C86" t="s">
        <v>46</v>
      </c>
      <c r="D86">
        <v>60</v>
      </c>
    </row>
    <row r="87" spans="1:6" x14ac:dyDescent="0.2">
      <c r="A87" t="s">
        <v>168</v>
      </c>
      <c r="B87" t="s">
        <v>391</v>
      </c>
      <c r="C87" t="s">
        <v>241</v>
      </c>
      <c r="D87">
        <v>2</v>
      </c>
    </row>
    <row r="88" spans="1:6" x14ac:dyDescent="0.2">
      <c r="A88" t="s">
        <v>171</v>
      </c>
      <c r="B88" t="s">
        <v>392</v>
      </c>
      <c r="C88" t="s">
        <v>46</v>
      </c>
      <c r="D88">
        <v>60</v>
      </c>
    </row>
    <row r="90" spans="1:6" ht="15" x14ac:dyDescent="0.2">
      <c r="A90" s="135"/>
      <c r="B90" s="141" t="s">
        <v>380</v>
      </c>
      <c r="C90" s="135"/>
      <c r="D90" s="135"/>
      <c r="E90" s="135"/>
      <c r="F90" s="135">
        <f>SUM(F85:F88)</f>
        <v>0</v>
      </c>
    </row>
    <row r="92" spans="1:6" s="133" customFormat="1" ht="30" customHeight="1" x14ac:dyDescent="0.25">
      <c r="B92" s="133" t="s">
        <v>394</v>
      </c>
      <c r="C92" s="133" t="s">
        <v>393</v>
      </c>
    </row>
    <row r="93" spans="1:6" ht="30" customHeight="1" x14ac:dyDescent="0.2">
      <c r="B93" t="s">
        <v>433</v>
      </c>
      <c r="C93" t="s">
        <v>393</v>
      </c>
    </row>
    <row r="94" spans="1:6" ht="30" customHeight="1" x14ac:dyDescent="0.2">
      <c r="B94" s="44" t="s">
        <v>395</v>
      </c>
      <c r="C94" t="s">
        <v>393</v>
      </c>
    </row>
    <row r="95" spans="1:6" x14ac:dyDescent="0.2">
      <c r="B95" t="s">
        <v>396</v>
      </c>
      <c r="C95" t="s">
        <v>393</v>
      </c>
    </row>
    <row r="96" spans="1:6" x14ac:dyDescent="0.2">
      <c r="B96" t="s">
        <v>397</v>
      </c>
      <c r="C96" t="s">
        <v>393</v>
      </c>
    </row>
    <row r="97" spans="1:6" x14ac:dyDescent="0.2">
      <c r="B97" t="s">
        <v>398</v>
      </c>
      <c r="C97" t="s">
        <v>393</v>
      </c>
    </row>
    <row r="98" spans="1:6" x14ac:dyDescent="0.2">
      <c r="B98" t="s">
        <v>399</v>
      </c>
      <c r="C98" t="s">
        <v>393</v>
      </c>
    </row>
    <row r="99" spans="1:6" x14ac:dyDescent="0.2">
      <c r="B99" t="s">
        <v>400</v>
      </c>
      <c r="C99" t="s">
        <v>393</v>
      </c>
    </row>
    <row r="100" spans="1:6" x14ac:dyDescent="0.2">
      <c r="B100" t="s">
        <v>401</v>
      </c>
      <c r="C100" t="s">
        <v>393</v>
      </c>
    </row>
    <row r="101" spans="1:6" ht="15" x14ac:dyDescent="0.2">
      <c r="A101" s="141"/>
      <c r="B101" s="141" t="s">
        <v>287</v>
      </c>
      <c r="C101" s="141"/>
      <c r="D101" s="141"/>
      <c r="E101" s="141"/>
      <c r="F101" s="141">
        <f>SUM(F93:F100)</f>
        <v>0</v>
      </c>
    </row>
    <row r="102" spans="1:6" ht="15" x14ac:dyDescent="0.2">
      <c r="A102" s="138"/>
      <c r="B102" s="138"/>
      <c r="C102" s="138"/>
      <c r="D102" s="138"/>
      <c r="E102" s="138"/>
      <c r="F102" s="138"/>
    </row>
    <row r="103" spans="1:6" ht="15.75" x14ac:dyDescent="0.25">
      <c r="A103" s="135"/>
      <c r="B103" s="140" t="s">
        <v>440</v>
      </c>
      <c r="C103" s="135"/>
      <c r="D103" s="135"/>
      <c r="E103" s="135"/>
      <c r="F103" s="141">
        <f>F101+F90+F82+F75+F68+F58</f>
        <v>0</v>
      </c>
    </row>
    <row r="105" spans="1:6" ht="18" x14ac:dyDescent="0.25">
      <c r="A105" s="137"/>
      <c r="B105" s="137" t="s">
        <v>441</v>
      </c>
      <c r="C105" s="137"/>
      <c r="D105" s="137"/>
      <c r="E105" s="137"/>
      <c r="F105" s="137">
        <f>F103+F46+F38</f>
        <v>0</v>
      </c>
    </row>
    <row r="107" spans="1:6" ht="15.75" x14ac:dyDescent="0.25">
      <c r="A107" s="135"/>
      <c r="B107" s="140" t="s">
        <v>446</v>
      </c>
      <c r="C107" s="135"/>
      <c r="D107" s="135"/>
      <c r="E107" s="135"/>
      <c r="F107" s="135"/>
    </row>
    <row r="109" spans="1:6" s="44" customFormat="1" ht="52.5" customHeight="1" x14ac:dyDescent="0.2">
      <c r="A109" s="44" t="s">
        <v>74</v>
      </c>
      <c r="B109" s="44" t="s">
        <v>402</v>
      </c>
      <c r="C109" s="44" t="s">
        <v>46</v>
      </c>
      <c r="D109" s="44">
        <v>80</v>
      </c>
    </row>
    <row r="110" spans="1:6" ht="41.25" customHeight="1" x14ac:dyDescent="0.2">
      <c r="A110" t="s">
        <v>77</v>
      </c>
      <c r="B110" s="44" t="s">
        <v>403</v>
      </c>
      <c r="C110" t="s">
        <v>46</v>
      </c>
      <c r="D110">
        <v>150</v>
      </c>
    </row>
    <row r="111" spans="1:6" ht="30" customHeight="1" x14ac:dyDescent="0.2">
      <c r="A111" t="s">
        <v>80</v>
      </c>
      <c r="B111" s="44" t="s">
        <v>434</v>
      </c>
      <c r="C111" t="s">
        <v>241</v>
      </c>
      <c r="D111">
        <v>20</v>
      </c>
    </row>
    <row r="112" spans="1:6" ht="30" customHeight="1" x14ac:dyDescent="0.2">
      <c r="A112" t="s">
        <v>84</v>
      </c>
      <c r="B112" s="44" t="s">
        <v>435</v>
      </c>
      <c r="C112" t="s">
        <v>241</v>
      </c>
      <c r="D112">
        <v>6</v>
      </c>
    </row>
    <row r="113" spans="1:6" ht="30" customHeight="1" x14ac:dyDescent="0.2">
      <c r="A113" t="s">
        <v>87</v>
      </c>
      <c r="B113" s="44" t="s">
        <v>436</v>
      </c>
      <c r="C113" t="s">
        <v>241</v>
      </c>
      <c r="D113">
        <v>12</v>
      </c>
    </row>
    <row r="114" spans="1:6" ht="30" customHeight="1" x14ac:dyDescent="0.2">
      <c r="A114" t="s">
        <v>89</v>
      </c>
      <c r="B114" s="44" t="s">
        <v>437</v>
      </c>
      <c r="C114" t="s">
        <v>241</v>
      </c>
      <c r="D114">
        <v>6</v>
      </c>
    </row>
    <row r="115" spans="1:6" ht="30" customHeight="1" x14ac:dyDescent="0.2">
      <c r="A115" t="s">
        <v>93</v>
      </c>
      <c r="B115" s="44" t="s">
        <v>404</v>
      </c>
      <c r="C115" t="s">
        <v>241</v>
      </c>
      <c r="D115">
        <v>40</v>
      </c>
    </row>
    <row r="116" spans="1:6" s="44" customFormat="1" ht="30" customHeight="1" x14ac:dyDescent="0.2">
      <c r="A116" s="44" t="s">
        <v>96</v>
      </c>
      <c r="B116" s="44" t="s">
        <v>405</v>
      </c>
      <c r="C116" s="44" t="s">
        <v>241</v>
      </c>
      <c r="D116" s="44">
        <v>1</v>
      </c>
    </row>
    <row r="117" spans="1:6" s="44" customFormat="1" ht="30" customHeight="1" x14ac:dyDescent="0.2">
      <c r="A117" s="44" t="s">
        <v>97</v>
      </c>
      <c r="B117" s="44" t="s">
        <v>406</v>
      </c>
      <c r="C117" s="44" t="s">
        <v>241</v>
      </c>
      <c r="D117" s="44">
        <v>2</v>
      </c>
    </row>
    <row r="119" spans="1:6" ht="36" x14ac:dyDescent="0.25">
      <c r="A119" s="135"/>
      <c r="B119" s="142" t="s">
        <v>442</v>
      </c>
      <c r="C119" s="135"/>
      <c r="D119" s="135"/>
      <c r="E119" s="135"/>
      <c r="F119" s="135">
        <f>SUM(F109:F117)</f>
        <v>0</v>
      </c>
    </row>
    <row r="123" spans="1:6" ht="18" x14ac:dyDescent="0.25">
      <c r="B123" s="236" t="s">
        <v>443</v>
      </c>
      <c r="C123" s="236"/>
      <c r="D123" s="236"/>
      <c r="E123" s="236"/>
      <c r="F123" s="236"/>
    </row>
    <row r="125" spans="1:6" s="90" customFormat="1" ht="30" customHeight="1" x14ac:dyDescent="0.2">
      <c r="B125" s="90" t="s">
        <v>444</v>
      </c>
      <c r="F125" s="90">
        <f>F105</f>
        <v>0</v>
      </c>
    </row>
    <row r="126" spans="1:6" s="90" customFormat="1" ht="30" customHeight="1" x14ac:dyDescent="0.2">
      <c r="B126" s="90" t="s">
        <v>445</v>
      </c>
      <c r="F126" s="90">
        <f>F119</f>
        <v>0</v>
      </c>
    </row>
    <row r="128" spans="1:6" ht="20.25" x14ac:dyDescent="0.3">
      <c r="A128" s="135"/>
      <c r="B128" s="143" t="s">
        <v>447</v>
      </c>
      <c r="C128" s="135"/>
      <c r="D128" s="135"/>
      <c r="E128" s="135"/>
      <c r="F128" s="135">
        <f>F125+F126</f>
        <v>0</v>
      </c>
    </row>
  </sheetData>
  <mergeCells count="1">
    <mergeCell ref="B123:F123"/>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9"/>
  <sheetViews>
    <sheetView workbookViewId="0">
      <selection activeCell="G7" sqref="G7"/>
    </sheetView>
  </sheetViews>
  <sheetFormatPr defaultRowHeight="12.75" x14ac:dyDescent="0.2"/>
  <cols>
    <col min="3" max="3" width="9.140625" customWidth="1"/>
    <col min="7" max="7" width="32.140625" customWidth="1"/>
  </cols>
  <sheetData>
    <row r="2" spans="2:7" ht="18" x14ac:dyDescent="0.25">
      <c r="B2" s="238" t="s">
        <v>443</v>
      </c>
      <c r="C2" s="238"/>
      <c r="D2" s="238"/>
      <c r="E2" s="238"/>
      <c r="F2" s="238"/>
      <c r="G2" s="238"/>
    </row>
    <row r="5" spans="2:7" x14ac:dyDescent="0.2">
      <c r="B5" s="239"/>
      <c r="C5" s="239"/>
      <c r="D5" s="239"/>
      <c r="E5" s="239"/>
      <c r="F5" s="239"/>
    </row>
    <row r="6" spans="2:7" x14ac:dyDescent="0.2">
      <c r="B6" s="11"/>
      <c r="C6" s="11"/>
      <c r="D6" s="13"/>
      <c r="E6" s="14"/>
      <c r="F6" s="14"/>
    </row>
    <row r="7" spans="2:7" ht="12.75" customHeight="1" x14ac:dyDescent="0.2">
      <c r="B7" s="147" t="s">
        <v>7</v>
      </c>
      <c r="C7" s="237" t="s">
        <v>283</v>
      </c>
      <c r="D7" s="237"/>
      <c r="E7" s="237"/>
      <c r="F7" s="237"/>
      <c r="G7" s="144">
        <v>0</v>
      </c>
    </row>
    <row r="8" spans="2:7" x14ac:dyDescent="0.2">
      <c r="B8" s="11"/>
      <c r="C8" s="11"/>
      <c r="D8" s="13"/>
      <c r="E8" s="13"/>
      <c r="F8" s="13"/>
    </row>
    <row r="9" spans="2:7" ht="12.75" customHeight="1" x14ac:dyDescent="0.2">
      <c r="B9" s="147" t="s">
        <v>10</v>
      </c>
      <c r="C9" s="237" t="s">
        <v>284</v>
      </c>
      <c r="D9" s="237"/>
      <c r="E9" s="237"/>
      <c r="F9" s="237"/>
      <c r="G9" s="145">
        <v>0</v>
      </c>
    </row>
    <row r="10" spans="2:7" x14ac:dyDescent="0.2">
      <c r="B10" s="11"/>
      <c r="C10" s="11"/>
      <c r="D10" s="13"/>
      <c r="E10" s="13"/>
      <c r="F10" s="13"/>
      <c r="G10" s="145"/>
    </row>
    <row r="11" spans="2:7" ht="12.75" customHeight="1" x14ac:dyDescent="0.2">
      <c r="B11" s="147" t="s">
        <v>13</v>
      </c>
      <c r="C11" s="237" t="s">
        <v>285</v>
      </c>
      <c r="D11" s="237"/>
      <c r="E11" s="237"/>
      <c r="F11" s="237"/>
      <c r="G11" s="145">
        <f>elektro!F128</f>
        <v>0</v>
      </c>
    </row>
    <row r="12" spans="2:7" x14ac:dyDescent="0.2">
      <c r="B12" s="11"/>
      <c r="C12" s="11"/>
      <c r="D12" s="13"/>
      <c r="E12" s="13"/>
      <c r="F12" s="13"/>
      <c r="G12" s="145"/>
    </row>
    <row r="13" spans="2:7" ht="12.75" customHeight="1" thickBot="1" x14ac:dyDescent="0.25">
      <c r="B13" s="147" t="s">
        <v>202</v>
      </c>
      <c r="C13" s="237" t="s">
        <v>286</v>
      </c>
      <c r="D13" s="237"/>
      <c r="E13" s="237"/>
      <c r="F13" s="237"/>
      <c r="G13" s="145">
        <v>0</v>
      </c>
    </row>
    <row r="14" spans="2:7" x14ac:dyDescent="0.2">
      <c r="B14" s="149"/>
      <c r="C14" s="149"/>
      <c r="D14" s="150"/>
      <c r="E14" s="150"/>
      <c r="F14" s="150"/>
      <c r="G14" s="151"/>
    </row>
    <row r="15" spans="2:7" ht="12.75" customHeight="1" x14ac:dyDescent="0.2">
      <c r="B15" s="147"/>
      <c r="C15" s="237" t="s">
        <v>448</v>
      </c>
      <c r="D15" s="237"/>
      <c r="E15" s="237"/>
      <c r="F15" s="237"/>
      <c r="G15" s="145">
        <f>G7+G9+G11+G13</f>
        <v>0</v>
      </c>
    </row>
    <row r="16" spans="2:7" x14ac:dyDescent="0.2">
      <c r="B16" s="11"/>
      <c r="C16" s="11"/>
      <c r="D16" s="13"/>
      <c r="E16" s="13"/>
      <c r="F16" s="13"/>
      <c r="G16" s="145"/>
    </row>
    <row r="17" spans="2:7" x14ac:dyDescent="0.2">
      <c r="B17" s="147"/>
      <c r="C17" s="237" t="s">
        <v>288</v>
      </c>
      <c r="D17" s="237"/>
      <c r="E17" s="237"/>
      <c r="F17" s="237"/>
      <c r="G17" s="145">
        <f>G15*0.25</f>
        <v>0</v>
      </c>
    </row>
    <row r="18" spans="2:7" x14ac:dyDescent="0.2">
      <c r="B18" s="11"/>
      <c r="C18" s="11"/>
      <c r="D18" s="13"/>
      <c r="E18" s="13"/>
      <c r="F18" s="13"/>
      <c r="G18" s="145"/>
    </row>
    <row r="19" spans="2:7" ht="24" customHeight="1" x14ac:dyDescent="0.2">
      <c r="B19" s="148"/>
      <c r="C19" s="240" t="s">
        <v>289</v>
      </c>
      <c r="D19" s="240"/>
      <c r="E19" s="240"/>
      <c r="F19" s="240"/>
      <c r="G19" s="146">
        <f>G15+G17</f>
        <v>0</v>
      </c>
    </row>
  </sheetData>
  <mergeCells count="9">
    <mergeCell ref="C13:F13"/>
    <mergeCell ref="C19:F19"/>
    <mergeCell ref="C15:F15"/>
    <mergeCell ref="C17:F17"/>
    <mergeCell ref="C9:F9"/>
    <mergeCell ref="C7:F7"/>
    <mergeCell ref="B2:G2"/>
    <mergeCell ref="B5:F5"/>
    <mergeCell ref="C11: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gradjevinsko obrtnicki</vt:lpstr>
      <vt:lpstr>VIK</vt:lpstr>
      <vt:lpstr>Strojarski radovi</vt:lpstr>
      <vt:lpstr>elektro</vt:lpstr>
      <vt:lpstr>Rekapitualcija</vt:lpstr>
      <vt:lpstr>__xlnm.Print_Area_2</vt:lpstr>
      <vt:lpstr>VIK!Print_Area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Win7</dc:creator>
  <cp:lastModifiedBy>Win7</cp:lastModifiedBy>
  <cp:lastPrinted>2018-09-17T12:44:06Z</cp:lastPrinted>
  <dcterms:created xsi:type="dcterms:W3CDTF">2018-09-17T06:57:09Z</dcterms:created>
  <dcterms:modified xsi:type="dcterms:W3CDTF">2018-09-18T08:12:38Z</dcterms:modified>
</cp:coreProperties>
</file>